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20" sheetId="3" r:id="rId1"/>
  </sheets>
  <definedNames>
    <definedName name="_xlnm._FilterDatabase" localSheetId="0" hidden="1">'2020'!$A$7:$M$64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3"/>
  <c r="E61"/>
  <c r="E58"/>
  <c r="E57"/>
  <c r="E56"/>
  <c r="E53"/>
  <c r="E50"/>
  <c r="E51" s="1"/>
  <c r="E47"/>
  <c r="E46"/>
  <c r="E43"/>
  <c r="E42"/>
  <c r="E41"/>
  <c r="E38"/>
  <c r="E37"/>
  <c r="E36"/>
  <c r="E35"/>
  <c r="E32"/>
  <c r="E31"/>
  <c r="E28"/>
  <c r="E27"/>
  <c r="E26"/>
  <c r="E25"/>
  <c r="E21"/>
  <c r="E20"/>
  <c r="E19"/>
  <c r="E18"/>
  <c r="E17"/>
  <c r="E14"/>
  <c r="E15" s="1"/>
  <c r="E11"/>
  <c r="E10"/>
  <c r="F15"/>
  <c r="G15"/>
  <c r="H15"/>
  <c r="I15"/>
  <c r="J15"/>
  <c r="F12"/>
  <c r="G12"/>
  <c r="H12"/>
  <c r="I12"/>
  <c r="J12"/>
  <c r="F22"/>
  <c r="G22"/>
  <c r="H22"/>
  <c r="I22"/>
  <c r="J22"/>
  <c r="F33"/>
  <c r="F39" s="1"/>
  <c r="G33"/>
  <c r="G39" s="1"/>
  <c r="H33"/>
  <c r="I33"/>
  <c r="J33"/>
  <c r="J39" s="1"/>
  <c r="F44"/>
  <c r="F48" s="1"/>
  <c r="G44"/>
  <c r="G48" s="1"/>
  <c r="H44"/>
  <c r="H48" s="1"/>
  <c r="I44"/>
  <c r="J44"/>
  <c r="J48" s="1"/>
  <c r="I48"/>
  <c r="F51"/>
  <c r="G51"/>
  <c r="H51"/>
  <c r="I51"/>
  <c r="J51"/>
  <c r="F54"/>
  <c r="G54"/>
  <c r="H54"/>
  <c r="I54"/>
  <c r="J54"/>
  <c r="F59"/>
  <c r="F63" s="1"/>
  <c r="G59"/>
  <c r="H59"/>
  <c r="H63" s="1"/>
  <c r="I59"/>
  <c r="J59"/>
  <c r="J63" s="1"/>
  <c r="I63"/>
  <c r="G63"/>
  <c r="I39"/>
  <c r="H39"/>
  <c r="E12" l="1"/>
  <c r="E63"/>
  <c r="H23"/>
  <c r="E22"/>
  <c r="I23"/>
  <c r="E44"/>
  <c r="E33"/>
  <c r="E54"/>
  <c r="E39"/>
  <c r="E59"/>
  <c r="E48"/>
  <c r="J23"/>
  <c r="F23"/>
  <c r="G23"/>
  <c r="G29" s="1"/>
  <c r="G64" s="1"/>
  <c r="H29"/>
  <c r="I29"/>
  <c r="E23" l="1"/>
  <c r="H64"/>
  <c r="I64"/>
  <c r="E29"/>
  <c r="F29"/>
  <c r="F64" s="1"/>
  <c r="J29"/>
  <c r="J64" s="1"/>
  <c r="E64" l="1"/>
</calcChain>
</file>

<file path=xl/sharedStrings.xml><?xml version="1.0" encoding="utf-8"?>
<sst xmlns="http://schemas.openxmlformats.org/spreadsheetml/2006/main" count="249" uniqueCount="123">
  <si>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</si>
  <si>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</si>
  <si>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</si>
  <si>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</si>
  <si>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</si>
  <si>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</si>
  <si>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</si>
  <si>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</si>
  <si>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</si>
  <si>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</si>
  <si>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</si>
  <si>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</si>
  <si>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</si>
  <si>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</si>
  <si>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</si>
  <si>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</si>
  <si>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</si>
  <si>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</si>
  <si>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</si>
  <si>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</si>
  <si>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</si>
  <si>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</si>
  <si>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</si>
  <si>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</si>
  <si>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</si>
  <si>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</si>
  <si>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</si>
  <si>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</si>
  <si>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</si>
  <si>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</si>
  <si>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</si>
  <si>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</si>
  <si>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</si>
  <si>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</si>
  <si>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</si>
  <si>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</si>
  <si>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</si>
  <si>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</si>
  <si>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</si>
  <si>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</si>
  <si>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</si>
  <si>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</si>
  <si>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</si>
  <si>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</si>
  <si>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</si>
  <si>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</si>
  <si>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</si>
  <si>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</si>
  <si>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</si>
  <si>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</si>
  <si>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</si>
  <si>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</si>
  <si>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</si>
  <si>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</si>
  <si>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</si>
  <si>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</si>
  <si>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</si>
  <si>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</si>
  <si>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</si>
  <si>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</si>
  <si>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</si>
  <si>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</si>
  <si>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</si>
  <si>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</si>
  <si>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</si>
  <si>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</si>
  <si>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1.1. Жилищно-коммунальное хозяйство</t>
  </si>
  <si>
    <t>1.8. Управление муниципальными финансами.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</si>
  <si>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</si>
  <si>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</si>
  <si>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</si>
  <si>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</si>
  <si>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</si>
  <si>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</si>
  <si>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</si>
  <si>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</si>
  <si>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</si>
  <si>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</si>
  <si>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</si>
  <si>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</si>
  <si>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</si>
  <si>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</si>
  <si>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</si>
  <si>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</si>
  <si>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</si>
  <si>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</si>
  <si>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</si>
  <si>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</si>
  <si>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</si>
  <si>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</si>
  <si>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</si>
  <si>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</si>
  <si>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</si>
  <si>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</si>
  <si>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</si>
  <si>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</si>
  <si>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</si>
  <si>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</si>
  <si>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</si>
  <si>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</si>
  <si>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</si>
  <si>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</si>
  <si>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</si>
  <si>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</si>
  <si>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</si>
  <si>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</si>
  <si>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</si>
  <si>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</si>
  <si>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</si>
  <si>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</si>
  <si>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</si>
  <si>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1.9. Муниципальное управление и гражданское общество.</t>
  </si>
  <si>
    <t>1.10.  Формирование современной городской среды городского поселения город Лиски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</si>
  <si>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</si>
  <si>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Содержание и обеспечение деятельности казенного учреждения культуры городского поселения город Лиски "Дворец культуры"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</si>
  <si>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2020 год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</si>
  <si>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</si>
  <si>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</si>
  <si>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</si>
  <si>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</si>
  <si>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 xml:space="preserve">бюджет муниципального района </t>
  </si>
  <si>
    <t>бюджет поселения</t>
  </si>
  <si>
    <t>внебюджетные источники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</si>
</sst>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7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72"/>
  <sheetViews>
    <sheetView tabSelected="1" topLeftCell="A54" zoomScaleSheetLayoutView="100" workbookViewId="0">
      <selection activeCell="F66" sqref="F66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10" width="17.5703125" customWidth="1"/>
    <col min="11" max="11" width="24.42578125" customWidth="1"/>
    <col min="12" max="13" width="23.42578125" customWidth="1"/>
  </cols>
  <sheetData>
    <row r="3" spans="1:13">
      <c r="A3" s="50" t="s">
        <v>115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24.75" customHeight="1">
      <c r="A4" s="51" t="s">
        <v>0</v>
      </c>
      <c r="B4" s="51" t="s">
        <v>1</v>
      </c>
      <c r="C4" s="52" t="s">
        <v>65</v>
      </c>
      <c r="D4" s="51" t="s">
        <v>2</v>
      </c>
      <c r="E4" s="67" t="s">
        <v>3</v>
      </c>
      <c r="F4" s="68"/>
      <c r="G4" s="68"/>
      <c r="H4" s="68"/>
      <c r="I4" s="68"/>
      <c r="J4" s="68"/>
      <c r="K4" s="54" t="s">
        <v>74</v>
      </c>
      <c r="L4" s="54" t="s">
        <v>4</v>
      </c>
      <c r="M4" s="54" t="s">
        <v>5</v>
      </c>
    </row>
    <row r="5" spans="1:13" ht="30" customHeight="1">
      <c r="A5" s="51"/>
      <c r="B5" s="51"/>
      <c r="C5" s="53"/>
      <c r="D5" s="51"/>
      <c r="E5" s="69" t="s">
        <v>116</v>
      </c>
      <c r="F5" s="67" t="s">
        <v>117</v>
      </c>
      <c r="G5" s="68"/>
      <c r="H5" s="68"/>
      <c r="I5" s="68"/>
      <c r="J5" s="68"/>
      <c r="K5" s="55"/>
      <c r="L5" s="55"/>
      <c r="M5" s="55"/>
    </row>
    <row r="6" spans="1:13" ht="38.25" customHeight="1">
      <c r="A6" s="51"/>
      <c r="B6" s="51"/>
      <c r="C6" s="53"/>
      <c r="D6" s="51"/>
      <c r="E6" s="69"/>
      <c r="F6" s="41" t="s">
        <v>118</v>
      </c>
      <c r="G6" s="41" t="s">
        <v>119</v>
      </c>
      <c r="H6" s="41" t="s">
        <v>120</v>
      </c>
      <c r="I6" s="41" t="s">
        <v>121</v>
      </c>
      <c r="J6" s="41" t="s">
        <v>122</v>
      </c>
      <c r="K6" s="55"/>
      <c r="L6" s="55"/>
      <c r="M6" s="55"/>
    </row>
    <row r="7" spans="1:13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7</v>
      </c>
      <c r="L7" s="1">
        <v>8</v>
      </c>
      <c r="M7" s="1">
        <v>9</v>
      </c>
    </row>
    <row r="8" spans="1:13" ht="15" customHeight="1">
      <c r="A8" s="70" t="s">
        <v>66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</row>
    <row r="9" spans="1:13" ht="15" customHeight="1">
      <c r="A9" s="72" t="s">
        <v>85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spans="1:13" ht="50.25" customHeight="1">
      <c r="A10" s="19"/>
      <c r="B10" s="15" t="s">
        <v>9</v>
      </c>
      <c r="C10" s="3">
        <v>2020</v>
      </c>
      <c r="D10" s="16" t="s">
        <v>10</v>
      </c>
      <c r="E10" s="37">
        <f>SUM(F10:J10)</f>
        <v>38032.299999999996</v>
      </c>
      <c r="F10" s="37">
        <v>36419.599999999999</v>
      </c>
      <c r="G10" s="37">
        <v>0</v>
      </c>
      <c r="H10" s="37">
        <v>0</v>
      </c>
      <c r="I10" s="37">
        <v>1612.7</v>
      </c>
      <c r="J10" s="37">
        <v>0</v>
      </c>
      <c r="K10" s="17" t="s">
        <v>48</v>
      </c>
      <c r="L10" s="17" t="s">
        <v>11</v>
      </c>
      <c r="M10" s="17" t="s">
        <v>12</v>
      </c>
    </row>
    <row r="11" spans="1:13" ht="50.25" customHeight="1">
      <c r="A11" s="19"/>
      <c r="B11" s="15" t="s">
        <v>93</v>
      </c>
      <c r="C11" s="3">
        <v>2020</v>
      </c>
      <c r="D11" s="16" t="s">
        <v>10</v>
      </c>
      <c r="E11" s="37">
        <f>SUM(F11:J11)</f>
        <v>96932.3</v>
      </c>
      <c r="F11" s="37">
        <v>0</v>
      </c>
      <c r="G11" s="37">
        <v>0</v>
      </c>
      <c r="H11" s="37">
        <v>0</v>
      </c>
      <c r="I11" s="37">
        <v>96932.3</v>
      </c>
      <c r="J11" s="37">
        <v>0</v>
      </c>
      <c r="K11" s="17" t="s">
        <v>48</v>
      </c>
      <c r="L11" s="17" t="s">
        <v>11</v>
      </c>
      <c r="M11" s="17" t="s">
        <v>12</v>
      </c>
    </row>
    <row r="12" spans="1:13" ht="33" customHeight="1">
      <c r="A12" s="64" t="s">
        <v>13</v>
      </c>
      <c r="B12" s="64"/>
      <c r="C12" s="4">
        <v>2020</v>
      </c>
      <c r="D12" s="28" t="s">
        <v>8</v>
      </c>
      <c r="E12" s="5">
        <f t="shared" ref="E12:J12" si="0">SUM(E10:E11)</f>
        <v>134964.6</v>
      </c>
      <c r="F12" s="5">
        <f t="shared" si="0"/>
        <v>36419.599999999999</v>
      </c>
      <c r="G12" s="5">
        <f t="shared" si="0"/>
        <v>0</v>
      </c>
      <c r="H12" s="5">
        <f t="shared" si="0"/>
        <v>0</v>
      </c>
      <c r="I12" s="5">
        <f t="shared" si="0"/>
        <v>98545</v>
      </c>
      <c r="J12" s="5">
        <f t="shared" si="0"/>
        <v>0</v>
      </c>
      <c r="K12" s="29" t="s">
        <v>14</v>
      </c>
      <c r="L12" s="29" t="s">
        <v>14</v>
      </c>
      <c r="M12" s="29" t="s">
        <v>14</v>
      </c>
    </row>
    <row r="13" spans="1:13" s="33" customFormat="1" ht="15" customHeight="1">
      <c r="A13" s="72" t="s">
        <v>84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3" ht="51">
      <c r="A14" s="14"/>
      <c r="B14" s="15" t="s">
        <v>88</v>
      </c>
      <c r="C14" s="6">
        <v>2020</v>
      </c>
      <c r="D14" s="16" t="s">
        <v>10</v>
      </c>
      <c r="E14" s="37">
        <f>SUM(F14:J14)</f>
        <v>3529.5</v>
      </c>
      <c r="F14" s="37">
        <v>0</v>
      </c>
      <c r="G14" s="37">
        <v>0</v>
      </c>
      <c r="H14" s="37">
        <v>0</v>
      </c>
      <c r="I14" s="37">
        <v>3529.5</v>
      </c>
      <c r="J14" s="37">
        <v>0</v>
      </c>
      <c r="K14" s="17" t="s">
        <v>15</v>
      </c>
      <c r="L14" s="17" t="s">
        <v>16</v>
      </c>
      <c r="M14" s="17" t="s">
        <v>7</v>
      </c>
    </row>
    <row r="15" spans="1:13" ht="75.75" customHeight="1">
      <c r="A15" s="64" t="s">
        <v>86</v>
      </c>
      <c r="B15" s="64"/>
      <c r="C15" s="4">
        <v>2020</v>
      </c>
      <c r="D15" s="23" t="s">
        <v>8</v>
      </c>
      <c r="E15" s="5">
        <f t="shared" ref="E15:J15" si="1">SUM(E14:E14)</f>
        <v>3529.5</v>
      </c>
      <c r="F15" s="5">
        <f t="shared" si="1"/>
        <v>0</v>
      </c>
      <c r="G15" s="5">
        <f t="shared" si="1"/>
        <v>0</v>
      </c>
      <c r="H15" s="5">
        <f t="shared" si="1"/>
        <v>0</v>
      </c>
      <c r="I15" s="5">
        <f t="shared" si="1"/>
        <v>3529.5</v>
      </c>
      <c r="J15" s="5">
        <f t="shared" si="1"/>
        <v>0</v>
      </c>
      <c r="K15" s="29" t="s">
        <v>14</v>
      </c>
      <c r="L15" s="23" t="s">
        <v>8</v>
      </c>
      <c r="M15" s="23" t="s">
        <v>14</v>
      </c>
    </row>
    <row r="16" spans="1:13" ht="23.25" customHeight="1">
      <c r="A16" s="65" t="s">
        <v>83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</row>
    <row r="17" spans="1:13" ht="73.5" customHeight="1">
      <c r="A17" s="19"/>
      <c r="B17" s="18" t="s">
        <v>17</v>
      </c>
      <c r="C17" s="3">
        <v>2020</v>
      </c>
      <c r="D17" s="16" t="s">
        <v>10</v>
      </c>
      <c r="E17" s="37">
        <f t="shared" ref="E17:E21" si="2">SUM(F17:J17)</f>
        <v>10526.8</v>
      </c>
      <c r="F17" s="37">
        <v>0</v>
      </c>
      <c r="G17" s="37">
        <v>0</v>
      </c>
      <c r="H17" s="37">
        <v>0</v>
      </c>
      <c r="I17" s="37">
        <v>10526.8</v>
      </c>
      <c r="J17" s="37">
        <v>0</v>
      </c>
      <c r="K17" s="17" t="s">
        <v>18</v>
      </c>
      <c r="L17" s="17" t="s">
        <v>18</v>
      </c>
      <c r="M17" s="17" t="s">
        <v>19</v>
      </c>
    </row>
    <row r="18" spans="1:13" ht="78.75">
      <c r="A18" s="19"/>
      <c r="B18" s="18" t="s">
        <v>20</v>
      </c>
      <c r="C18" s="3">
        <v>2020</v>
      </c>
      <c r="D18" s="16" t="s">
        <v>10</v>
      </c>
      <c r="E18" s="37">
        <f t="shared" si="2"/>
        <v>29300.7</v>
      </c>
      <c r="F18" s="37">
        <v>0</v>
      </c>
      <c r="G18" s="37">
        <v>0</v>
      </c>
      <c r="H18" s="37">
        <v>0</v>
      </c>
      <c r="I18" s="37">
        <v>29300.7</v>
      </c>
      <c r="J18" s="37">
        <v>0</v>
      </c>
      <c r="K18" s="17" t="s">
        <v>18</v>
      </c>
      <c r="L18" s="17" t="s">
        <v>18</v>
      </c>
      <c r="M18" s="17" t="s">
        <v>21</v>
      </c>
    </row>
    <row r="19" spans="1:13" ht="78.75">
      <c r="A19" s="19"/>
      <c r="B19" s="20" t="s">
        <v>22</v>
      </c>
      <c r="C19" s="3">
        <v>2020</v>
      </c>
      <c r="D19" s="20" t="s">
        <v>23</v>
      </c>
      <c r="E19" s="37">
        <f t="shared" si="2"/>
        <v>9804.9</v>
      </c>
      <c r="F19" s="37">
        <v>0</v>
      </c>
      <c r="G19" s="37">
        <v>4386.8999999999996</v>
      </c>
      <c r="H19" s="37">
        <v>0</v>
      </c>
      <c r="I19" s="37">
        <v>5418</v>
      </c>
      <c r="J19" s="37">
        <v>0</v>
      </c>
      <c r="K19" s="17" t="s">
        <v>18</v>
      </c>
      <c r="L19" s="17" t="s">
        <v>18</v>
      </c>
      <c r="M19" s="17" t="s">
        <v>24</v>
      </c>
    </row>
    <row r="20" spans="1:13" ht="75" customHeight="1">
      <c r="A20" s="19"/>
      <c r="B20" s="35" t="s">
        <v>94</v>
      </c>
      <c r="C20" s="3">
        <v>2020</v>
      </c>
      <c r="D20" s="36" t="s">
        <v>10</v>
      </c>
      <c r="E20" s="37">
        <f t="shared" si="2"/>
        <v>4719.8999999999996</v>
      </c>
      <c r="F20" s="37">
        <v>0</v>
      </c>
      <c r="G20" s="37">
        <v>0</v>
      </c>
      <c r="H20" s="37">
        <v>0</v>
      </c>
      <c r="I20" s="37">
        <v>4719.8999999999996</v>
      </c>
      <c r="J20" s="37">
        <v>0</v>
      </c>
      <c r="K20" s="17" t="s">
        <v>18</v>
      </c>
      <c r="L20" s="17" t="s">
        <v>18</v>
      </c>
      <c r="M20" s="17" t="s">
        <v>75</v>
      </c>
    </row>
    <row r="21" spans="1:13" ht="78.75">
      <c r="A21" s="19"/>
      <c r="B21" s="18" t="s">
        <v>25</v>
      </c>
      <c r="C21" s="3">
        <v>2020</v>
      </c>
      <c r="D21" s="16" t="s">
        <v>10</v>
      </c>
      <c r="E21" s="37">
        <f t="shared" si="2"/>
        <v>9970.1</v>
      </c>
      <c r="F21" s="37">
        <v>0</v>
      </c>
      <c r="G21" s="37">
        <v>0</v>
      </c>
      <c r="H21" s="37">
        <v>0</v>
      </c>
      <c r="I21" s="37">
        <v>9970.1</v>
      </c>
      <c r="J21" s="37">
        <v>0</v>
      </c>
      <c r="K21" s="17" t="s">
        <v>18</v>
      </c>
      <c r="L21" s="17" t="s">
        <v>18</v>
      </c>
      <c r="M21" s="17" t="s">
        <v>24</v>
      </c>
    </row>
    <row r="22" spans="1:13" ht="25.5" customHeight="1">
      <c r="A22" s="64" t="s">
        <v>26</v>
      </c>
      <c r="B22" s="64"/>
      <c r="C22" s="4">
        <v>2020</v>
      </c>
      <c r="D22" s="23" t="s">
        <v>8</v>
      </c>
      <c r="E22" s="5">
        <f t="shared" ref="E22:J22" si="3">SUM(E17:E21)</f>
        <v>64322.400000000001</v>
      </c>
      <c r="F22" s="5">
        <f t="shared" si="3"/>
        <v>0</v>
      </c>
      <c r="G22" s="5">
        <f t="shared" si="3"/>
        <v>4386.8999999999996</v>
      </c>
      <c r="H22" s="5">
        <f t="shared" si="3"/>
        <v>0</v>
      </c>
      <c r="I22" s="5">
        <f t="shared" si="3"/>
        <v>59935.5</v>
      </c>
      <c r="J22" s="5">
        <f t="shared" si="3"/>
        <v>0</v>
      </c>
      <c r="K22" s="29" t="s">
        <v>14</v>
      </c>
      <c r="L22" s="23" t="s">
        <v>8</v>
      </c>
      <c r="M22" s="23" t="s">
        <v>14</v>
      </c>
    </row>
    <row r="23" spans="1:13" ht="35.25" customHeight="1">
      <c r="A23" s="63" t="s">
        <v>27</v>
      </c>
      <c r="B23" s="63"/>
      <c r="C23" s="2">
        <v>2020</v>
      </c>
      <c r="D23" s="24" t="s">
        <v>8</v>
      </c>
      <c r="E23" s="7">
        <f t="shared" ref="E23:J23" si="4">E12+E15+E22</f>
        <v>202816.5</v>
      </c>
      <c r="F23" s="7">
        <f t="shared" si="4"/>
        <v>36419.599999999999</v>
      </c>
      <c r="G23" s="7">
        <f t="shared" si="4"/>
        <v>4386.8999999999996</v>
      </c>
      <c r="H23" s="7">
        <f t="shared" si="4"/>
        <v>0</v>
      </c>
      <c r="I23" s="7">
        <f t="shared" si="4"/>
        <v>162010</v>
      </c>
      <c r="J23" s="7">
        <f t="shared" si="4"/>
        <v>0</v>
      </c>
      <c r="K23" s="34" t="s">
        <v>8</v>
      </c>
      <c r="L23" s="24" t="s">
        <v>8</v>
      </c>
      <c r="M23" s="24" t="s">
        <v>14</v>
      </c>
    </row>
    <row r="24" spans="1:13" ht="15" customHeight="1">
      <c r="A24" s="56" t="s">
        <v>82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8"/>
    </row>
    <row r="25" spans="1:13" ht="69.75" customHeight="1">
      <c r="A25" s="19"/>
      <c r="B25" s="18" t="s">
        <v>68</v>
      </c>
      <c r="C25" s="3">
        <v>2020</v>
      </c>
      <c r="D25" s="16" t="s">
        <v>28</v>
      </c>
      <c r="E25" s="37">
        <f t="shared" ref="E25:E28" si="5">SUM(F25:J25)</f>
        <v>131633.5</v>
      </c>
      <c r="F25" s="37">
        <v>0</v>
      </c>
      <c r="G25" s="37">
        <v>115116</v>
      </c>
      <c r="H25" s="37">
        <v>0</v>
      </c>
      <c r="I25" s="37">
        <v>16517.5</v>
      </c>
      <c r="J25" s="37">
        <v>0</v>
      </c>
      <c r="K25" s="17" t="s">
        <v>69</v>
      </c>
      <c r="L25" s="17" t="s">
        <v>110</v>
      </c>
      <c r="M25" s="17" t="s">
        <v>29</v>
      </c>
    </row>
    <row r="26" spans="1:13" ht="93" customHeight="1">
      <c r="A26" s="19"/>
      <c r="B26" s="18" t="s">
        <v>113</v>
      </c>
      <c r="C26" s="3">
        <v>2020</v>
      </c>
      <c r="D26" s="16" t="s">
        <v>28</v>
      </c>
      <c r="E26" s="37">
        <f t="shared" si="5"/>
        <v>44000</v>
      </c>
      <c r="F26" s="37">
        <v>0</v>
      </c>
      <c r="G26" s="37">
        <v>0</v>
      </c>
      <c r="H26" s="37">
        <v>0</v>
      </c>
      <c r="I26" s="37">
        <v>44000</v>
      </c>
      <c r="J26" s="37">
        <v>0</v>
      </c>
      <c r="K26" s="17" t="s">
        <v>69</v>
      </c>
      <c r="L26" s="17" t="s">
        <v>110</v>
      </c>
      <c r="M26" s="17" t="s">
        <v>29</v>
      </c>
    </row>
    <row r="27" spans="1:13" ht="72.75" customHeight="1">
      <c r="A27" s="19"/>
      <c r="B27" s="20" t="s">
        <v>95</v>
      </c>
      <c r="C27" s="3">
        <v>2020</v>
      </c>
      <c r="D27" s="16" t="s">
        <v>28</v>
      </c>
      <c r="E27" s="37">
        <f t="shared" si="5"/>
        <v>1299.5</v>
      </c>
      <c r="F27" s="37">
        <v>0</v>
      </c>
      <c r="G27" s="37">
        <v>0</v>
      </c>
      <c r="H27" s="37">
        <v>0</v>
      </c>
      <c r="I27" s="37">
        <v>1299.5</v>
      </c>
      <c r="J27" s="37">
        <v>0</v>
      </c>
      <c r="K27" s="17" t="s">
        <v>69</v>
      </c>
      <c r="L27" s="17" t="s">
        <v>110</v>
      </c>
      <c r="M27" s="17" t="s">
        <v>29</v>
      </c>
    </row>
    <row r="28" spans="1:13" ht="72.75" customHeight="1">
      <c r="A28" s="19"/>
      <c r="B28" s="20" t="s">
        <v>96</v>
      </c>
      <c r="C28" s="3">
        <v>2020</v>
      </c>
      <c r="D28" s="16" t="s">
        <v>28</v>
      </c>
      <c r="E28" s="37">
        <f t="shared" si="5"/>
        <v>726</v>
      </c>
      <c r="F28" s="37">
        <v>0</v>
      </c>
      <c r="G28" s="37">
        <v>0</v>
      </c>
      <c r="H28" s="37">
        <v>0</v>
      </c>
      <c r="I28" s="37">
        <v>726</v>
      </c>
      <c r="J28" s="37">
        <v>0</v>
      </c>
      <c r="K28" s="17" t="s">
        <v>69</v>
      </c>
      <c r="L28" s="17" t="s">
        <v>110</v>
      </c>
      <c r="M28" s="17" t="s">
        <v>29</v>
      </c>
    </row>
    <row r="29" spans="1:13" ht="28.5" customHeight="1">
      <c r="A29" s="63" t="s">
        <v>76</v>
      </c>
      <c r="B29" s="63"/>
      <c r="C29" s="2">
        <v>2020</v>
      </c>
      <c r="D29" s="25" t="s">
        <v>8</v>
      </c>
      <c r="E29" s="8">
        <f t="shared" ref="E29:J29" si="6">SUM(E25:E28)</f>
        <v>177659</v>
      </c>
      <c r="F29" s="8">
        <f t="shared" si="6"/>
        <v>0</v>
      </c>
      <c r="G29" s="8">
        <f t="shared" si="6"/>
        <v>115116</v>
      </c>
      <c r="H29" s="8">
        <f t="shared" si="6"/>
        <v>0</v>
      </c>
      <c r="I29" s="8">
        <f t="shared" si="6"/>
        <v>62543</v>
      </c>
      <c r="J29" s="8">
        <f t="shared" si="6"/>
        <v>0</v>
      </c>
      <c r="K29" s="34" t="s">
        <v>8</v>
      </c>
      <c r="L29" s="25" t="s">
        <v>8</v>
      </c>
      <c r="M29" s="25" t="s">
        <v>8</v>
      </c>
    </row>
    <row r="30" spans="1:13">
      <c r="A30" s="48" t="s">
        <v>81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3" ht="101.25">
      <c r="A31" s="21"/>
      <c r="B31" s="18" t="s">
        <v>97</v>
      </c>
      <c r="C31" s="3">
        <v>2020</v>
      </c>
      <c r="D31" s="16" t="s">
        <v>6</v>
      </c>
      <c r="E31" s="37">
        <f t="shared" ref="E31:E32" si="7">SUM(F31:J31)</f>
        <v>12290.199999999999</v>
      </c>
      <c r="F31" s="37">
        <v>0</v>
      </c>
      <c r="G31" s="37">
        <v>1815.4</v>
      </c>
      <c r="H31" s="37">
        <v>0</v>
      </c>
      <c r="I31" s="37">
        <v>10474.799999999999</v>
      </c>
      <c r="J31" s="37">
        <v>0</v>
      </c>
      <c r="K31" s="17" t="s">
        <v>30</v>
      </c>
      <c r="L31" s="17" t="s">
        <v>30</v>
      </c>
      <c r="M31" s="17" t="s">
        <v>31</v>
      </c>
    </row>
    <row r="32" spans="1:13" ht="101.25">
      <c r="A32" s="13"/>
      <c r="B32" s="20" t="s">
        <v>98</v>
      </c>
      <c r="C32" s="3">
        <v>2020</v>
      </c>
      <c r="D32" s="16" t="s">
        <v>6</v>
      </c>
      <c r="E32" s="37">
        <f t="shared" si="7"/>
        <v>631.5</v>
      </c>
      <c r="F32" s="37">
        <v>0</v>
      </c>
      <c r="G32" s="37">
        <v>0</v>
      </c>
      <c r="H32" s="37">
        <v>0</v>
      </c>
      <c r="I32" s="37">
        <v>631.5</v>
      </c>
      <c r="J32" s="37">
        <v>0</v>
      </c>
      <c r="K32" s="17" t="s">
        <v>30</v>
      </c>
      <c r="L32" s="17" t="s">
        <v>30</v>
      </c>
      <c r="M32" s="17" t="s">
        <v>31</v>
      </c>
    </row>
    <row r="33" spans="1:13" ht="28.5" customHeight="1">
      <c r="A33" s="44" t="s">
        <v>32</v>
      </c>
      <c r="B33" s="45"/>
      <c r="C33" s="2">
        <v>2020</v>
      </c>
      <c r="D33" s="25" t="s">
        <v>8</v>
      </c>
      <c r="E33" s="8">
        <f t="shared" ref="E33:J33" si="8">SUM(E31:E32)</f>
        <v>12921.699999999999</v>
      </c>
      <c r="F33" s="8">
        <f t="shared" si="8"/>
        <v>0</v>
      </c>
      <c r="G33" s="8">
        <f t="shared" si="8"/>
        <v>1815.4</v>
      </c>
      <c r="H33" s="8">
        <f t="shared" si="8"/>
        <v>0</v>
      </c>
      <c r="I33" s="8">
        <f t="shared" si="8"/>
        <v>11106.3</v>
      </c>
      <c r="J33" s="8">
        <f t="shared" si="8"/>
        <v>0</v>
      </c>
      <c r="K33" s="34" t="s">
        <v>8</v>
      </c>
      <c r="L33" s="25" t="s">
        <v>8</v>
      </c>
      <c r="M33" s="25" t="s">
        <v>14</v>
      </c>
    </row>
    <row r="34" spans="1:13" ht="25.5" customHeight="1">
      <c r="A34" s="60" t="s">
        <v>80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 ht="78.75">
      <c r="A35" s="19"/>
      <c r="B35" s="20" t="s">
        <v>114</v>
      </c>
      <c r="C35" s="3">
        <v>2020</v>
      </c>
      <c r="D35" s="18" t="s">
        <v>33</v>
      </c>
      <c r="E35" s="37">
        <f t="shared" ref="E35:E38" si="9">SUM(F35:J35)</f>
        <v>17495.599999999999</v>
      </c>
      <c r="F35" s="37">
        <v>0</v>
      </c>
      <c r="G35" s="37">
        <v>0</v>
      </c>
      <c r="H35" s="37">
        <v>0</v>
      </c>
      <c r="I35" s="37">
        <v>17495.599999999999</v>
      </c>
      <c r="J35" s="37">
        <v>0</v>
      </c>
      <c r="K35" s="17" t="s">
        <v>70</v>
      </c>
      <c r="L35" s="17" t="s">
        <v>109</v>
      </c>
      <c r="M35" s="17" t="s">
        <v>34</v>
      </c>
    </row>
    <row r="36" spans="1:13" ht="78.75">
      <c r="A36" s="19"/>
      <c r="B36" s="15" t="s">
        <v>99</v>
      </c>
      <c r="C36" s="3">
        <v>2020</v>
      </c>
      <c r="D36" s="18" t="s">
        <v>33</v>
      </c>
      <c r="E36" s="37">
        <f t="shared" si="9"/>
        <v>2699.1</v>
      </c>
      <c r="F36" s="37">
        <v>0</v>
      </c>
      <c r="G36" s="37">
        <v>0</v>
      </c>
      <c r="H36" s="37">
        <v>0</v>
      </c>
      <c r="I36" s="37">
        <v>2699.1</v>
      </c>
      <c r="J36" s="37">
        <v>0</v>
      </c>
      <c r="K36" s="17" t="s">
        <v>70</v>
      </c>
      <c r="L36" s="17" t="s">
        <v>109</v>
      </c>
      <c r="M36" s="17" t="s">
        <v>34</v>
      </c>
    </row>
    <row r="37" spans="1:13" ht="78.75">
      <c r="A37" s="19"/>
      <c r="B37" s="15" t="s">
        <v>100</v>
      </c>
      <c r="C37" s="3">
        <v>2020</v>
      </c>
      <c r="D37" s="18" t="s">
        <v>33</v>
      </c>
      <c r="E37" s="37">
        <f t="shared" si="9"/>
        <v>2924.1</v>
      </c>
      <c r="F37" s="37">
        <v>0</v>
      </c>
      <c r="G37" s="37">
        <v>0</v>
      </c>
      <c r="H37" s="37">
        <v>0</v>
      </c>
      <c r="I37" s="37">
        <v>2924.1</v>
      </c>
      <c r="J37" s="37">
        <v>0</v>
      </c>
      <c r="K37" s="17" t="s">
        <v>70</v>
      </c>
      <c r="L37" s="17" t="s">
        <v>109</v>
      </c>
      <c r="M37" s="17" t="s">
        <v>34</v>
      </c>
    </row>
    <row r="38" spans="1:13" ht="78.75">
      <c r="A38" s="19"/>
      <c r="B38" s="15" t="s">
        <v>101</v>
      </c>
      <c r="C38" s="3">
        <v>2020</v>
      </c>
      <c r="D38" s="18" t="s">
        <v>33</v>
      </c>
      <c r="E38" s="37">
        <f t="shared" si="9"/>
        <v>4753.6000000000004</v>
      </c>
      <c r="F38" s="37">
        <v>3876</v>
      </c>
      <c r="G38" s="37">
        <v>684</v>
      </c>
      <c r="H38" s="37">
        <v>0</v>
      </c>
      <c r="I38" s="37">
        <v>193.6</v>
      </c>
      <c r="J38" s="37">
        <v>0</v>
      </c>
      <c r="K38" s="17" t="s">
        <v>70</v>
      </c>
      <c r="L38" s="17" t="s">
        <v>109</v>
      </c>
      <c r="M38" s="17" t="s">
        <v>34</v>
      </c>
    </row>
    <row r="39" spans="1:13" ht="25.5" customHeight="1">
      <c r="A39" s="63" t="s">
        <v>35</v>
      </c>
      <c r="B39" s="63"/>
      <c r="C39" s="2">
        <v>2020</v>
      </c>
      <c r="D39" s="25" t="s">
        <v>8</v>
      </c>
      <c r="E39" s="8">
        <f t="shared" ref="E39:J39" si="10">SUM(E35:E38)</f>
        <v>27872.399999999994</v>
      </c>
      <c r="F39" s="8">
        <f t="shared" si="10"/>
        <v>3876</v>
      </c>
      <c r="G39" s="8">
        <f t="shared" si="10"/>
        <v>684</v>
      </c>
      <c r="H39" s="8">
        <f t="shared" si="10"/>
        <v>0</v>
      </c>
      <c r="I39" s="8">
        <f t="shared" si="10"/>
        <v>23312.399999999994</v>
      </c>
      <c r="J39" s="8">
        <f t="shared" si="10"/>
        <v>0</v>
      </c>
      <c r="K39" s="34" t="s">
        <v>8</v>
      </c>
      <c r="L39" s="25" t="s">
        <v>8</v>
      </c>
      <c r="M39" s="25" t="s">
        <v>14</v>
      </c>
    </row>
    <row r="40" spans="1:13" ht="15" customHeight="1">
      <c r="A40" s="60" t="s">
        <v>79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</row>
    <row r="41" spans="1:13" ht="123.75">
      <c r="A41" s="19"/>
      <c r="B41" s="18" t="s">
        <v>36</v>
      </c>
      <c r="C41" s="3">
        <v>2020</v>
      </c>
      <c r="D41" s="16" t="s">
        <v>37</v>
      </c>
      <c r="E41" s="37">
        <f t="shared" ref="E41:E43" si="11">SUM(F41:J41)</f>
        <v>15278.1</v>
      </c>
      <c r="F41" s="37">
        <v>0</v>
      </c>
      <c r="G41" s="37">
        <v>0</v>
      </c>
      <c r="H41" s="37">
        <v>0</v>
      </c>
      <c r="I41" s="37">
        <v>15278.1</v>
      </c>
      <c r="J41" s="37">
        <v>0</v>
      </c>
      <c r="K41" s="17" t="s">
        <v>71</v>
      </c>
      <c r="L41" s="17" t="s">
        <v>38</v>
      </c>
      <c r="M41" s="17" t="s">
        <v>39</v>
      </c>
    </row>
    <row r="42" spans="1:13" ht="82.5" customHeight="1">
      <c r="A42" s="19"/>
      <c r="B42" s="18" t="s">
        <v>40</v>
      </c>
      <c r="C42" s="3">
        <v>2020</v>
      </c>
      <c r="D42" s="16" t="s">
        <v>37</v>
      </c>
      <c r="E42" s="37">
        <f t="shared" si="11"/>
        <v>109.9</v>
      </c>
      <c r="F42" s="37">
        <v>0</v>
      </c>
      <c r="G42" s="37">
        <v>0</v>
      </c>
      <c r="H42" s="37">
        <v>0</v>
      </c>
      <c r="I42" s="37">
        <v>109.9</v>
      </c>
      <c r="J42" s="37">
        <v>0</v>
      </c>
      <c r="K42" s="17" t="s">
        <v>72</v>
      </c>
      <c r="L42" s="17" t="s">
        <v>108</v>
      </c>
      <c r="M42" s="17" t="s">
        <v>39</v>
      </c>
    </row>
    <row r="43" spans="1:13" ht="67.5">
      <c r="A43" s="19"/>
      <c r="B43" s="18" t="s">
        <v>41</v>
      </c>
      <c r="C43" s="3">
        <v>2020</v>
      </c>
      <c r="D43" s="16" t="s">
        <v>37</v>
      </c>
      <c r="E43" s="37">
        <f t="shared" si="11"/>
        <v>11360</v>
      </c>
      <c r="F43" s="37">
        <v>0</v>
      </c>
      <c r="G43" s="37">
        <v>0</v>
      </c>
      <c r="H43" s="37">
        <v>0</v>
      </c>
      <c r="I43" s="37">
        <v>11360</v>
      </c>
      <c r="J43" s="37">
        <v>0</v>
      </c>
      <c r="K43" s="17" t="s">
        <v>72</v>
      </c>
      <c r="L43" s="17" t="s">
        <v>108</v>
      </c>
      <c r="M43" s="17" t="s">
        <v>39</v>
      </c>
    </row>
    <row r="44" spans="1:13" ht="25.5" customHeight="1">
      <c r="A44" s="63" t="s">
        <v>42</v>
      </c>
      <c r="B44" s="63"/>
      <c r="C44" s="2">
        <v>2020</v>
      </c>
      <c r="D44" s="25" t="s">
        <v>8</v>
      </c>
      <c r="E44" s="8">
        <f t="shared" ref="E44:J44" si="12">SUM(E41:E43)</f>
        <v>26748</v>
      </c>
      <c r="F44" s="8">
        <f t="shared" si="12"/>
        <v>0</v>
      </c>
      <c r="G44" s="8">
        <f t="shared" si="12"/>
        <v>0</v>
      </c>
      <c r="H44" s="8">
        <f t="shared" si="12"/>
        <v>0</v>
      </c>
      <c r="I44" s="8">
        <f t="shared" si="12"/>
        <v>26748</v>
      </c>
      <c r="J44" s="8">
        <f t="shared" si="12"/>
        <v>0</v>
      </c>
      <c r="K44" s="34" t="s">
        <v>8</v>
      </c>
      <c r="L44" s="25" t="s">
        <v>8</v>
      </c>
      <c r="M44" s="25" t="s">
        <v>8</v>
      </c>
    </row>
    <row r="45" spans="1:13" ht="15" customHeight="1">
      <c r="A45" s="60" t="s">
        <v>78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</row>
    <row r="46" spans="1:13" ht="78.75">
      <c r="A46" s="19"/>
      <c r="B46" s="18" t="s">
        <v>43</v>
      </c>
      <c r="C46" s="3">
        <v>2020</v>
      </c>
      <c r="D46" s="16" t="s">
        <v>102</v>
      </c>
      <c r="E46" s="37">
        <f t="shared" ref="E46:E47" si="13">SUM(F46:J46)</f>
        <v>14198.2</v>
      </c>
      <c r="F46" s="37">
        <v>0</v>
      </c>
      <c r="G46" s="37">
        <v>0</v>
      </c>
      <c r="H46" s="37">
        <v>200</v>
      </c>
      <c r="I46" s="37">
        <v>13998.2</v>
      </c>
      <c r="J46" s="37">
        <v>0</v>
      </c>
      <c r="K46" s="17" t="s">
        <v>44</v>
      </c>
      <c r="L46" s="17" t="s">
        <v>44</v>
      </c>
      <c r="M46" s="17" t="s">
        <v>45</v>
      </c>
    </row>
    <row r="47" spans="1:13" ht="78.75">
      <c r="A47" s="13"/>
      <c r="B47" s="20" t="s">
        <v>103</v>
      </c>
      <c r="C47" s="3">
        <v>2020</v>
      </c>
      <c r="D47" s="16" t="s">
        <v>102</v>
      </c>
      <c r="E47" s="37">
        <f t="shared" si="13"/>
        <v>483.3</v>
      </c>
      <c r="F47" s="37">
        <v>0</v>
      </c>
      <c r="G47" s="37">
        <v>0</v>
      </c>
      <c r="H47" s="37">
        <v>0</v>
      </c>
      <c r="I47" s="37">
        <v>483.3</v>
      </c>
      <c r="J47" s="37">
        <v>0</v>
      </c>
      <c r="K47" s="17" t="s">
        <v>44</v>
      </c>
      <c r="L47" s="17" t="s">
        <v>46</v>
      </c>
      <c r="M47" s="17" t="s">
        <v>45</v>
      </c>
    </row>
    <row r="48" spans="1:13" ht="27" customHeight="1">
      <c r="A48" s="44" t="s">
        <v>47</v>
      </c>
      <c r="B48" s="45"/>
      <c r="C48" s="2">
        <v>2020</v>
      </c>
      <c r="D48" s="25" t="s">
        <v>8</v>
      </c>
      <c r="E48" s="8">
        <f t="shared" ref="E48:J48" si="14">SUM(E46:E47)</f>
        <v>14681.5</v>
      </c>
      <c r="F48" s="8">
        <f t="shared" si="14"/>
        <v>0</v>
      </c>
      <c r="G48" s="8">
        <f t="shared" si="14"/>
        <v>0</v>
      </c>
      <c r="H48" s="8">
        <f t="shared" si="14"/>
        <v>200</v>
      </c>
      <c r="I48" s="8">
        <f t="shared" si="14"/>
        <v>14481.5</v>
      </c>
      <c r="J48" s="8">
        <f t="shared" si="14"/>
        <v>0</v>
      </c>
      <c r="K48" s="34" t="s">
        <v>8</v>
      </c>
      <c r="L48" s="25" t="s">
        <v>8</v>
      </c>
      <c r="M48" s="25" t="s">
        <v>8</v>
      </c>
    </row>
    <row r="49" spans="1:13" ht="15" customHeight="1">
      <c r="A49" s="60" t="s">
        <v>77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</row>
    <row r="50" spans="1:13" ht="72.75" customHeight="1">
      <c r="A50" s="19"/>
      <c r="B50" s="18" t="s">
        <v>87</v>
      </c>
      <c r="C50" s="3">
        <v>2020</v>
      </c>
      <c r="D50" s="16" t="s">
        <v>50</v>
      </c>
      <c r="E50" s="37">
        <f>SUM(F50:J50)</f>
        <v>68.2</v>
      </c>
      <c r="F50" s="37">
        <v>0</v>
      </c>
      <c r="G50" s="37">
        <v>0</v>
      </c>
      <c r="H50" s="37">
        <v>0</v>
      </c>
      <c r="I50" s="37">
        <v>68.2</v>
      </c>
      <c r="J50" s="37">
        <v>0</v>
      </c>
      <c r="K50" s="17" t="s">
        <v>48</v>
      </c>
      <c r="L50" s="17" t="s">
        <v>48</v>
      </c>
      <c r="M50" s="17" t="s">
        <v>49</v>
      </c>
    </row>
    <row r="51" spans="1:13" ht="27" customHeight="1">
      <c r="A51" s="44" t="s">
        <v>51</v>
      </c>
      <c r="B51" s="45"/>
      <c r="C51" s="2">
        <v>2020</v>
      </c>
      <c r="D51" s="25" t="s">
        <v>8</v>
      </c>
      <c r="E51" s="9">
        <f t="shared" ref="E51:J51" si="15">SUM(E50:E50)</f>
        <v>68.2</v>
      </c>
      <c r="F51" s="9">
        <f t="shared" si="15"/>
        <v>0</v>
      </c>
      <c r="G51" s="9">
        <f t="shared" si="15"/>
        <v>0</v>
      </c>
      <c r="H51" s="9">
        <f t="shared" si="15"/>
        <v>0</v>
      </c>
      <c r="I51" s="9">
        <f t="shared" si="15"/>
        <v>68.2</v>
      </c>
      <c r="J51" s="9">
        <f t="shared" si="15"/>
        <v>0</v>
      </c>
      <c r="K51" s="34" t="s">
        <v>8</v>
      </c>
      <c r="L51" s="34" t="s">
        <v>8</v>
      </c>
      <c r="M51" s="25" t="s">
        <v>8</v>
      </c>
    </row>
    <row r="52" spans="1:13" ht="15" customHeight="1">
      <c r="A52" s="60" t="s">
        <v>67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</row>
    <row r="53" spans="1:13" ht="71.25" customHeight="1">
      <c r="A53" s="19"/>
      <c r="B53" s="18" t="s">
        <v>52</v>
      </c>
      <c r="C53" s="3">
        <v>2020</v>
      </c>
      <c r="D53" s="16" t="s">
        <v>53</v>
      </c>
      <c r="E53" s="37">
        <f t="shared" ref="E53" si="16">SUM(F53:J53)</f>
        <v>3620.1</v>
      </c>
      <c r="F53" s="37">
        <v>0</v>
      </c>
      <c r="G53" s="37">
        <v>0</v>
      </c>
      <c r="H53" s="37">
        <v>0</v>
      </c>
      <c r="I53" s="37">
        <v>3620.1</v>
      </c>
      <c r="J53" s="37">
        <v>0</v>
      </c>
      <c r="K53" s="17" t="s">
        <v>73</v>
      </c>
      <c r="L53" s="17" t="s">
        <v>54</v>
      </c>
      <c r="M53" s="17" t="s">
        <v>55</v>
      </c>
    </row>
    <row r="54" spans="1:13" ht="36.75" customHeight="1">
      <c r="A54" s="44" t="s">
        <v>56</v>
      </c>
      <c r="B54" s="45"/>
      <c r="C54" s="2">
        <v>2020</v>
      </c>
      <c r="D54" s="25" t="s">
        <v>8</v>
      </c>
      <c r="E54" s="8">
        <f t="shared" ref="E54:J54" si="17">SUM(E53:E53)</f>
        <v>3620.1</v>
      </c>
      <c r="F54" s="8">
        <f t="shared" si="17"/>
        <v>0</v>
      </c>
      <c r="G54" s="8">
        <f t="shared" si="17"/>
        <v>0</v>
      </c>
      <c r="H54" s="8">
        <f t="shared" si="17"/>
        <v>0</v>
      </c>
      <c r="I54" s="8">
        <f t="shared" si="17"/>
        <v>3620.1</v>
      </c>
      <c r="J54" s="8">
        <f t="shared" si="17"/>
        <v>0</v>
      </c>
      <c r="K54" s="34" t="s">
        <v>8</v>
      </c>
      <c r="L54" s="25" t="s">
        <v>8</v>
      </c>
      <c r="M54" s="25" t="s">
        <v>8</v>
      </c>
    </row>
    <row r="55" spans="1:13" ht="15" customHeight="1">
      <c r="A55" s="48" t="s">
        <v>111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</row>
    <row r="56" spans="1:13" ht="45">
      <c r="A56" s="21"/>
      <c r="B56" s="22" t="s">
        <v>57</v>
      </c>
      <c r="C56" s="3">
        <v>2020</v>
      </c>
      <c r="D56" s="22" t="s">
        <v>64</v>
      </c>
      <c r="E56" s="37">
        <f t="shared" ref="E56:E58" si="18">SUM(F56:J56)</f>
        <v>2550.6999999999998</v>
      </c>
      <c r="F56" s="37">
        <v>0</v>
      </c>
      <c r="G56" s="37">
        <v>0</v>
      </c>
      <c r="H56" s="37">
        <v>0</v>
      </c>
      <c r="I56" s="40">
        <v>2550.6999999999998</v>
      </c>
      <c r="J56" s="37">
        <v>0</v>
      </c>
      <c r="K56" s="17" t="s">
        <v>48</v>
      </c>
      <c r="L56" s="17" t="s">
        <v>107</v>
      </c>
      <c r="M56" s="17" t="s">
        <v>58</v>
      </c>
    </row>
    <row r="57" spans="1:13" ht="51">
      <c r="A57" s="30"/>
      <c r="B57" s="22" t="s">
        <v>59</v>
      </c>
      <c r="C57" s="3">
        <v>2020</v>
      </c>
      <c r="D57" s="22" t="s">
        <v>64</v>
      </c>
      <c r="E57" s="37">
        <f t="shared" si="18"/>
        <v>15840.6</v>
      </c>
      <c r="F57" s="37">
        <v>0</v>
      </c>
      <c r="G57" s="37">
        <v>0</v>
      </c>
      <c r="H57" s="37">
        <v>0</v>
      </c>
      <c r="I57" s="40">
        <v>15840.6</v>
      </c>
      <c r="J57" s="37">
        <v>0</v>
      </c>
      <c r="K57" s="17" t="s">
        <v>48</v>
      </c>
      <c r="L57" s="17" t="s">
        <v>107</v>
      </c>
      <c r="M57" s="17" t="s">
        <v>60</v>
      </c>
    </row>
    <row r="58" spans="1:13" ht="51">
      <c r="A58" s="30"/>
      <c r="B58" s="22" t="s">
        <v>61</v>
      </c>
      <c r="C58" s="3">
        <v>2020</v>
      </c>
      <c r="D58" s="22" t="s">
        <v>64</v>
      </c>
      <c r="E58" s="37">
        <f t="shared" si="18"/>
        <v>18259.400000000001</v>
      </c>
      <c r="F58" s="40">
        <v>0</v>
      </c>
      <c r="G58" s="40">
        <v>0</v>
      </c>
      <c r="H58" s="40">
        <v>0</v>
      </c>
      <c r="I58" s="40">
        <v>18259.400000000001</v>
      </c>
      <c r="J58" s="40">
        <v>0</v>
      </c>
      <c r="K58" s="17" t="s">
        <v>48</v>
      </c>
      <c r="L58" s="17" t="s">
        <v>107</v>
      </c>
      <c r="M58" s="17" t="s">
        <v>60</v>
      </c>
    </row>
    <row r="59" spans="1:13" ht="42" customHeight="1">
      <c r="A59" s="46" t="s">
        <v>62</v>
      </c>
      <c r="B59" s="47"/>
      <c r="C59" s="2">
        <v>2020</v>
      </c>
      <c r="D59" s="31" t="s">
        <v>14</v>
      </c>
      <c r="E59" s="10">
        <f t="shared" ref="E59:J59" si="19">SUM(E56:E58)</f>
        <v>36650.699999999997</v>
      </c>
      <c r="F59" s="10">
        <f t="shared" si="19"/>
        <v>0</v>
      </c>
      <c r="G59" s="10">
        <f t="shared" si="19"/>
        <v>0</v>
      </c>
      <c r="H59" s="10">
        <f t="shared" si="19"/>
        <v>0</v>
      </c>
      <c r="I59" s="10">
        <f t="shared" si="19"/>
        <v>36650.699999999997</v>
      </c>
      <c r="J59" s="10">
        <f t="shared" si="19"/>
        <v>0</v>
      </c>
      <c r="K59" s="31" t="s">
        <v>14</v>
      </c>
      <c r="L59" s="31" t="s">
        <v>14</v>
      </c>
      <c r="M59" s="31" t="s">
        <v>14</v>
      </c>
    </row>
    <row r="60" spans="1:13" ht="15" customHeight="1">
      <c r="A60" s="48" t="s">
        <v>112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</row>
    <row r="61" spans="1:13" s="38" customFormat="1" ht="95.25" customHeight="1">
      <c r="A61" s="39"/>
      <c r="B61" s="22" t="s">
        <v>89</v>
      </c>
      <c r="C61" s="3">
        <v>2020</v>
      </c>
      <c r="D61" s="22" t="s">
        <v>92</v>
      </c>
      <c r="E61" s="37">
        <f t="shared" ref="E61:E62" si="20">SUM(F61:J61)</f>
        <v>18140.099999999999</v>
      </c>
      <c r="F61" s="37">
        <v>16259.7</v>
      </c>
      <c r="G61" s="37">
        <v>1331.8</v>
      </c>
      <c r="H61" s="37">
        <v>0</v>
      </c>
      <c r="I61" s="37">
        <v>548.6</v>
      </c>
      <c r="J61" s="37">
        <v>0</v>
      </c>
      <c r="K61" s="17" t="s">
        <v>104</v>
      </c>
      <c r="L61" s="17" t="s">
        <v>104</v>
      </c>
      <c r="M61" s="17" t="s">
        <v>105</v>
      </c>
    </row>
    <row r="62" spans="1:13" s="38" customFormat="1" ht="84.75" customHeight="1">
      <c r="A62" s="39"/>
      <c r="B62" s="22" t="s">
        <v>90</v>
      </c>
      <c r="C62" s="3">
        <v>2020</v>
      </c>
      <c r="D62" s="22" t="s">
        <v>92</v>
      </c>
      <c r="E62" s="37">
        <f t="shared" si="20"/>
        <v>23140.400000000001</v>
      </c>
      <c r="F62" s="40">
        <v>18031.8</v>
      </c>
      <c r="G62" s="40">
        <v>368</v>
      </c>
      <c r="H62" s="40">
        <v>0</v>
      </c>
      <c r="I62" s="40">
        <v>4740.6000000000004</v>
      </c>
      <c r="J62" s="40">
        <v>0</v>
      </c>
      <c r="K62" s="17" t="s">
        <v>106</v>
      </c>
      <c r="L62" s="17" t="s">
        <v>106</v>
      </c>
      <c r="M62" s="17" t="s">
        <v>105</v>
      </c>
    </row>
    <row r="63" spans="1:13" ht="42" customHeight="1">
      <c r="A63" s="46" t="s">
        <v>91</v>
      </c>
      <c r="B63" s="47"/>
      <c r="C63" s="2">
        <v>2020</v>
      </c>
      <c r="D63" s="31" t="s">
        <v>14</v>
      </c>
      <c r="E63" s="10">
        <f t="shared" ref="E63:J63" si="21">SUM(E60:E62)</f>
        <v>41280.5</v>
      </c>
      <c r="F63" s="10">
        <f t="shared" si="21"/>
        <v>34291.5</v>
      </c>
      <c r="G63" s="10">
        <f t="shared" si="21"/>
        <v>1699.8</v>
      </c>
      <c r="H63" s="10">
        <f t="shared" si="21"/>
        <v>0</v>
      </c>
      <c r="I63" s="10">
        <f t="shared" si="21"/>
        <v>5289.2000000000007</v>
      </c>
      <c r="J63" s="10">
        <f t="shared" si="21"/>
        <v>0</v>
      </c>
      <c r="K63" s="31" t="s">
        <v>14</v>
      </c>
      <c r="L63" s="31" t="s">
        <v>14</v>
      </c>
      <c r="M63" s="31" t="s">
        <v>14</v>
      </c>
    </row>
    <row r="64" spans="1:13" ht="25.5" customHeight="1">
      <c r="A64" s="42" t="s">
        <v>63</v>
      </c>
      <c r="B64" s="43"/>
      <c r="C64" s="11">
        <v>2020</v>
      </c>
      <c r="D64" s="26" t="s">
        <v>8</v>
      </c>
      <c r="E64" s="12">
        <f t="shared" ref="E64:J64" si="22">E23+E29+E33+E39+E44+E48+E51+E54+E59+E63</f>
        <v>544318.6</v>
      </c>
      <c r="F64" s="12">
        <f t="shared" si="22"/>
        <v>74587.100000000006</v>
      </c>
      <c r="G64" s="12">
        <f t="shared" si="22"/>
        <v>123702.09999999999</v>
      </c>
      <c r="H64" s="12">
        <f t="shared" si="22"/>
        <v>200</v>
      </c>
      <c r="I64" s="12">
        <f t="shared" si="22"/>
        <v>345829.39999999997</v>
      </c>
      <c r="J64" s="12">
        <f t="shared" si="22"/>
        <v>0</v>
      </c>
      <c r="K64" s="32" t="s">
        <v>14</v>
      </c>
      <c r="L64" s="32" t="s">
        <v>14</v>
      </c>
      <c r="M64" s="26" t="s">
        <v>14</v>
      </c>
    </row>
    <row r="66" spans="5:10">
      <c r="E66" s="27"/>
    </row>
    <row r="69" spans="5:10">
      <c r="F69" s="27"/>
      <c r="G69" s="27"/>
      <c r="H69" s="27"/>
      <c r="I69" s="27"/>
      <c r="J69" s="27"/>
    </row>
    <row r="70" spans="5:10">
      <c r="G70" s="27"/>
      <c r="H70" s="27"/>
      <c r="I70" s="27"/>
    </row>
    <row r="71" spans="5:10">
      <c r="F71" s="27"/>
      <c r="G71" s="27"/>
      <c r="H71" s="27"/>
      <c r="I71" s="27"/>
      <c r="J71" s="27"/>
    </row>
    <row r="72" spans="5:10">
      <c r="E72" s="27"/>
    </row>
  </sheetData>
  <mergeCells count="38">
    <mergeCell ref="A22:B22"/>
    <mergeCell ref="A23:B23"/>
    <mergeCell ref="A16:M16"/>
    <mergeCell ref="E4:J4"/>
    <mergeCell ref="E5:E6"/>
    <mergeCell ref="F5:J5"/>
    <mergeCell ref="A8:M8"/>
    <mergeCell ref="A9:M9"/>
    <mergeCell ref="A13:M13"/>
    <mergeCell ref="A15:B15"/>
    <mergeCell ref="A12:B12"/>
    <mergeCell ref="A24:M24"/>
    <mergeCell ref="A30:M30"/>
    <mergeCell ref="A45:M45"/>
    <mergeCell ref="A49:M49"/>
    <mergeCell ref="A52:M52"/>
    <mergeCell ref="A39:B39"/>
    <mergeCell ref="A44:B44"/>
    <mergeCell ref="A34:M34"/>
    <mergeCell ref="A40:M40"/>
    <mergeCell ref="A29:B29"/>
    <mergeCell ref="A33:B33"/>
    <mergeCell ref="A3:M3"/>
    <mergeCell ref="A4:A6"/>
    <mergeCell ref="B4:B6"/>
    <mergeCell ref="C4:C6"/>
    <mergeCell ref="D4:D6"/>
    <mergeCell ref="L4:L6"/>
    <mergeCell ref="M4:M6"/>
    <mergeCell ref="K4:K6"/>
    <mergeCell ref="A64:B64"/>
    <mergeCell ref="A48:B48"/>
    <mergeCell ref="A51:B51"/>
    <mergeCell ref="A54:B54"/>
    <mergeCell ref="A59:B59"/>
    <mergeCell ref="A60:M60"/>
    <mergeCell ref="A63:B63"/>
    <mergeCell ref="A55:M5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2021-01-21T12:06:05Z</cp:lastPrinted>
  <dcterms:created xsi:type="dcterms:W3CDTF">2017-07-27T07:57:26Z</dcterms:created>
  <dcterms:modified xsi:type="dcterms:W3CDTF">2021-01-29T12:15:57Z</dcterms:modified>
</cp:coreProperties>
</file>