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15" windowWidth="14520" windowHeight="12795"/>
  </bookViews>
  <sheets>
    <sheet name="2019" sheetId="3" r:id="rId1"/>
  </sheets>
  <definedNames>
    <definedName name="_xlnm._FilterDatabase" localSheetId="0" hidden="1">'2019'!$A$7:$I$83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3"/>
  <c r="E16"/>
  <c r="F82"/>
  <c r="E82"/>
  <c r="F10" l="1"/>
  <c r="F19"/>
  <c r="F28"/>
  <c r="F40"/>
  <c r="F44"/>
  <c r="F52"/>
  <c r="F57"/>
  <c r="F61"/>
  <c r="F64"/>
  <c r="F69"/>
  <c r="F72"/>
  <c r="F77"/>
  <c r="E19"/>
  <c r="F29" l="1"/>
  <c r="F83" s="1"/>
  <c r="E77"/>
  <c r="E72"/>
  <c r="E69"/>
  <c r="E64"/>
  <c r="E61"/>
  <c r="E57"/>
  <c r="E52"/>
  <c r="E44"/>
  <c r="E40"/>
  <c r="E28"/>
  <c r="E29" s="1"/>
  <c r="E83" l="1"/>
</calcChain>
</file>

<file path=xl/sharedStrings.xml><?xml version="1.0" encoding="utf-8"?>
<sst xmlns="http://schemas.openxmlformats.org/spreadsheetml/2006/main" count="321" uniqueCount="149">
  <si>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</si>
  <si>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</si>
  <si>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</si>
  <si>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</si>
  <si>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</si>
  <si>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</si>
  <si>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</si>
  <si>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</si>
  <si>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</si>
  <si>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</si>
  <si>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</si>
  <si>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</si>
  <si>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</si>
  <si>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</si>
  <si>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</si>
  <si>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</si>
  <si>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</si>
  <si>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</si>
  <si>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</si>
  <si>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</si>
  <si>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</si>
  <si>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</si>
  <si>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</si>
  <si>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</si>
  <si>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</si>
  <si>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</si>
  <si>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Доля площади территории, на которые разработана документация по планировке територрии, от общей площади , включенной в программу к 2020 году дожна составить 100 %</t>
  </si>
  <si>
    <t>Формирование эффективной системы пространственного развития и административно-территориального устройства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</si>
  <si>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</si>
  <si>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</si>
  <si>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</si>
  <si>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</si>
  <si>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</si>
  <si>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</si>
  <si>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</si>
  <si>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 xml:space="preserve">Содержание и обеспечение деятельности казенного учреждения культуры городского поселения город Лиски  «Озарение» 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</si>
  <si>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</si>
  <si>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</si>
  <si>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Уровень удовлетворенности граждан качеством предоставленных муниципальных услуг в сфере культуры-74%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</si>
  <si>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</si>
  <si>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</si>
  <si>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</si>
  <si>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</si>
  <si>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</si>
  <si>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</si>
  <si>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</si>
  <si>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</si>
  <si>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</si>
  <si>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</si>
  <si>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</si>
  <si>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</si>
  <si>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</si>
  <si>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</si>
  <si>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</si>
  <si>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</si>
  <si>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</si>
  <si>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</si>
  <si>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</si>
  <si>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</si>
  <si>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</si>
  <si>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</si>
  <si>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</si>
  <si>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области"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</si>
  <si>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</si>
  <si>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</si>
  <si>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</si>
  <si>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</si>
  <si>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</si>
  <si>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Оборудование муниципальных учреждений сооружениями и приспособлениями, обеспечивающими доступ инвалидов в здание и передвижение внутри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</si>
  <si>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</si>
  <si>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Лиски- 100%</t>
  </si>
  <si>
    <t xml:space="preserve">Повышение уровня доступности к объектам и услугам муниципальных учреждений городского поселения </t>
  </si>
  <si>
    <t>Итого по отрасли доступная среда: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</si>
  <si>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</si>
  <si>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</si>
  <si>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</si>
  <si>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</si>
  <si>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</si>
  <si>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</si>
  <si>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</si>
  <si>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</si>
  <si>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</si>
  <si>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 Коммерческие мероприятия (инвестиционные проекты)</t>
  </si>
  <si>
    <t>1. Некоммерческая (социальная) часть</t>
  </si>
  <si>
    <t>1.1. Жилищно-коммунальное хозяйство</t>
  </si>
  <si>
    <t>1.8. Управление муниципальными финансами.</t>
  </si>
  <si>
    <t>1.9. Доступная среда.</t>
  </si>
  <si>
    <t>Капитальный ремонт дорог, тротуаров, дворовых территорий и проездов к дворовым территориям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</si>
  <si>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</si>
  <si>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</si>
  <si>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</si>
  <si>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</si>
  <si>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</si>
  <si>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</si>
  <si>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</si>
  <si>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</si>
  <si>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1.10. Муниципальное управление и гражданское общество.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</si>
  <si>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</si>
  <si>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</si>
  <si>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</si>
  <si>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</si>
  <si>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</si>
  <si>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</si>
  <si>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</si>
  <si>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</si>
  <si>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</si>
  <si>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Всего по коммерческим мероприятиям: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</si>
  <si>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</si>
  <si>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</si>
  <si>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</si>
  <si>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Развитие градостроительной деятельности городского поселения город Лиски</t>
  </si>
  <si>
    <t>1.11.  Формирование современной городской среды городского поселения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</si>
  <si>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</si>
  <si>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</si>
  <si>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</si>
  <si>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</si>
  <si>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</si>
  <si>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</si>
  <si>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Проектирование участков дорожно-уличной сети для реконструкции и нового строительства</t>
  </si>
  <si>
    <t>Планировка участков дорожно-уличной сети для реконструкции и нового строительства</t>
  </si>
  <si>
    <t>Текущий (ямочный) ремонт автомобильных дорог общего пользования в границах поселения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</si>
  <si>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</si>
  <si>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</si>
  <si>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Земляные работы для устройства дорог</t>
  </si>
  <si>
    <t>Содержание дорог общего пользования в границах поселения</t>
  </si>
  <si>
    <t>Обеспечение безопасности дорожного движения в городском поселении город Лиски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</si>
  <si>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</si>
  <si>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</si>
  <si>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Содержание и обеспечение деятельности казенного учреждения культуры городского поселения город Лиски «Дворец культуры»</t>
  </si>
  <si>
    <t>Реализация муниципального задания автоном-ному учреждению городского поселения город Лиски «Городской парк культуры и отдыха»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</si>
  <si>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</si>
  <si>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</si>
  <si>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</si>
  <si>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убсидия городского поселения город Лиски ООО «ВДПО» на содержание ДПК</t>
  </si>
  <si>
    <t>Управление муниципальным долгом городского поселения город Лиски</t>
  </si>
  <si>
    <t>Создание и реконструкция мемориальных комплексов на территории  городского поселения город Лиски</t>
  </si>
  <si>
    <t xml:space="preserve">Поддержка обустройства мест массового отдыха населения (городских парков) 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</si>
  <si>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</si>
  <si>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</si>
  <si>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</si>
  <si>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Количество благоустроенных общественных территорий в городском поселении город Лиски - 23 ед</t>
  </si>
  <si>
    <t>Реализация мероприятий по обустройству городского парка культуры и отдыха в г. Лиски в соответствии с требованиями к местам массового нахождения населения, направленных на обеспечение безопасного и комфортного пребывания горожан города, района и их гостей в парке при проведении культурно-массовых мероприятий и во время свободного провождения досуга и разнопланового отдыха граждан на его территории</t>
  </si>
  <si>
    <t>Уровень удовлетворенности населения деятельностью администрации городского поселения город Лиски-96%</t>
  </si>
  <si>
    <t>Уровень удовлетворенности граждан качеством предоставленных муниципальных услуг в сфере физической культуры и спорта-92%</t>
  </si>
  <si>
    <t>Уровень удовлетворенности граждан качеством предоставленных муниципальных услуг в сфере культуры-92%</t>
  </si>
  <si>
    <t>Уровень удовлетворенности населения количеством и качеством отремонтированных дорог с асфальтобетонным покрытием-90%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</si>
  <si>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I полугодие 2019 года</t>
  </si>
  <si>
    <t>План на 2019 г.</t>
  </si>
  <si>
    <t>Факт за I полугодие 2019 года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</si>
</sst>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0" fillId="8" borderId="5" xfId="0" applyFill="1" applyBorder="1"/>
    <xf numFmtId="4" fontId="6" fillId="0" borderId="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90"/>
  <sheetViews>
    <sheetView tabSelected="1" topLeftCell="A76" zoomScale="90" zoomScaleNormal="90" zoomScaleSheetLayoutView="100" workbookViewId="0">
      <selection activeCell="E74" sqref="E74:F76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42"/>
  </cols>
  <sheetData>
    <row r="3" spans="1:10">
      <c r="A3" s="54" t="s">
        <v>146</v>
      </c>
      <c r="B3" s="54"/>
      <c r="C3" s="54"/>
      <c r="D3" s="54"/>
      <c r="E3" s="54"/>
      <c r="F3" s="54"/>
      <c r="G3" s="54"/>
      <c r="H3" s="54"/>
      <c r="I3" s="54"/>
    </row>
    <row r="4" spans="1:10" ht="24.75" customHeight="1">
      <c r="A4" s="55" t="s">
        <v>0</v>
      </c>
      <c r="B4" s="55" t="s">
        <v>1</v>
      </c>
      <c r="C4" s="56" t="s">
        <v>81</v>
      </c>
      <c r="D4" s="55" t="s">
        <v>2</v>
      </c>
      <c r="E4" s="58" t="s">
        <v>3</v>
      </c>
      <c r="F4" s="59"/>
      <c r="G4" s="60" t="s">
        <v>93</v>
      </c>
      <c r="H4" s="60" t="s">
        <v>4</v>
      </c>
      <c r="I4" s="60" t="s">
        <v>5</v>
      </c>
    </row>
    <row r="5" spans="1:10" ht="30" customHeight="1">
      <c r="A5" s="55"/>
      <c r="B5" s="55"/>
      <c r="C5" s="57"/>
      <c r="D5" s="55"/>
      <c r="E5" s="55" t="s">
        <v>147</v>
      </c>
      <c r="F5" s="55" t="s">
        <v>148</v>
      </c>
      <c r="G5" s="61"/>
      <c r="H5" s="61"/>
      <c r="I5" s="61"/>
    </row>
    <row r="6" spans="1:10" ht="38.25" customHeight="1">
      <c r="A6" s="55"/>
      <c r="B6" s="55"/>
      <c r="C6" s="57"/>
      <c r="D6" s="55"/>
      <c r="E6" s="55"/>
      <c r="F6" s="55"/>
      <c r="G6" s="61"/>
      <c r="H6" s="61"/>
      <c r="I6" s="61"/>
    </row>
    <row r="7" spans="1:10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0" ht="15" customHeight="1">
      <c r="A8" s="72" t="s">
        <v>82</v>
      </c>
      <c r="B8" s="73"/>
      <c r="C8" s="73"/>
      <c r="D8" s="73"/>
      <c r="E8" s="73"/>
      <c r="F8" s="73"/>
      <c r="G8" s="73"/>
      <c r="H8" s="73"/>
      <c r="I8" s="73"/>
    </row>
    <row r="9" spans="1:10">
      <c r="A9" s="22"/>
      <c r="B9" s="18"/>
      <c r="C9" s="2">
        <v>2019</v>
      </c>
      <c r="D9" s="19"/>
      <c r="E9" s="3">
        <v>0</v>
      </c>
      <c r="F9" s="3">
        <v>0</v>
      </c>
      <c r="G9" s="3"/>
      <c r="H9" s="20"/>
      <c r="I9" s="20"/>
    </row>
    <row r="10" spans="1:10" ht="30.75" customHeight="1">
      <c r="A10" s="62" t="s">
        <v>106</v>
      </c>
      <c r="B10" s="62"/>
      <c r="C10" s="4">
        <v>2019</v>
      </c>
      <c r="D10" s="27" t="s">
        <v>8</v>
      </c>
      <c r="E10" s="5">
        <v>0</v>
      </c>
      <c r="F10" s="5">
        <f t="shared" ref="F10" si="0">SUM(F9)</f>
        <v>0</v>
      </c>
      <c r="G10" s="5"/>
      <c r="H10" s="27" t="s">
        <v>8</v>
      </c>
      <c r="I10" s="27" t="s">
        <v>8</v>
      </c>
    </row>
    <row r="11" spans="1:10" ht="15" customHeight="1">
      <c r="A11" s="72" t="s">
        <v>83</v>
      </c>
      <c r="B11" s="73"/>
      <c r="C11" s="73"/>
      <c r="D11" s="73"/>
      <c r="E11" s="73"/>
      <c r="F11" s="73"/>
      <c r="G11" s="73"/>
      <c r="H11" s="73"/>
      <c r="I11" s="73"/>
    </row>
    <row r="12" spans="1:10" ht="15" customHeight="1">
      <c r="A12" s="74" t="s">
        <v>84</v>
      </c>
      <c r="B12" s="73"/>
      <c r="C12" s="73"/>
      <c r="D12" s="73"/>
      <c r="E12" s="73"/>
      <c r="F12" s="73"/>
      <c r="G12" s="73"/>
      <c r="H12" s="73"/>
      <c r="I12" s="73"/>
      <c r="J12" s="40"/>
    </row>
    <row r="13" spans="1:10" ht="15" customHeight="1">
      <c r="A13" s="75" t="s">
        <v>105</v>
      </c>
      <c r="B13" s="73"/>
      <c r="C13" s="73"/>
      <c r="D13" s="73"/>
      <c r="E13" s="73"/>
      <c r="F13" s="73"/>
      <c r="G13" s="73"/>
      <c r="H13" s="73"/>
      <c r="I13" s="73"/>
    </row>
    <row r="14" spans="1:10" ht="50.25" customHeight="1">
      <c r="A14" s="22"/>
      <c r="B14" s="18" t="s">
        <v>9</v>
      </c>
      <c r="C14" s="6">
        <v>2019</v>
      </c>
      <c r="D14" s="19" t="s">
        <v>10</v>
      </c>
      <c r="E14" s="41">
        <v>74958</v>
      </c>
      <c r="F14" s="41">
        <v>205.8</v>
      </c>
      <c r="G14" s="20" t="s">
        <v>53</v>
      </c>
      <c r="H14" s="20" t="s">
        <v>11</v>
      </c>
      <c r="I14" s="20" t="s">
        <v>12</v>
      </c>
    </row>
    <row r="15" spans="1:10" ht="50.25" customHeight="1">
      <c r="A15" s="22"/>
      <c r="B15" s="18" t="s">
        <v>116</v>
      </c>
      <c r="C15" s="6">
        <v>2019</v>
      </c>
      <c r="D15" s="19" t="s">
        <v>10</v>
      </c>
      <c r="E15" s="41">
        <v>134233.79999999999</v>
      </c>
      <c r="F15" s="41">
        <v>47677</v>
      </c>
      <c r="G15" s="20" t="s">
        <v>53</v>
      </c>
      <c r="H15" s="20" t="s">
        <v>11</v>
      </c>
      <c r="I15" s="20" t="s">
        <v>12</v>
      </c>
    </row>
    <row r="16" spans="1:10" ht="33" customHeight="1">
      <c r="A16" s="63" t="s">
        <v>13</v>
      </c>
      <c r="B16" s="63"/>
      <c r="C16" s="7">
        <v>2019</v>
      </c>
      <c r="D16" s="31" t="s">
        <v>8</v>
      </c>
      <c r="E16" s="8">
        <f>SUM(E14:E15)</f>
        <v>209191.8</v>
      </c>
      <c r="F16" s="8">
        <f>SUM(F14:F15)</f>
        <v>47882.8</v>
      </c>
      <c r="G16" s="32" t="s">
        <v>14</v>
      </c>
      <c r="H16" s="32" t="s">
        <v>14</v>
      </c>
      <c r="I16" s="32" t="s">
        <v>14</v>
      </c>
    </row>
    <row r="17" spans="1:11" s="36" customFormat="1" ht="15" customHeight="1">
      <c r="A17" s="75" t="s">
        <v>104</v>
      </c>
      <c r="B17" s="73"/>
      <c r="C17" s="73"/>
      <c r="D17" s="73"/>
      <c r="E17" s="73"/>
      <c r="F17" s="73"/>
      <c r="G17" s="73"/>
      <c r="H17" s="73"/>
      <c r="I17" s="73"/>
      <c r="K17" s="43"/>
    </row>
    <row r="18" spans="1:11" ht="51">
      <c r="A18" s="17"/>
      <c r="B18" s="18" t="s">
        <v>109</v>
      </c>
      <c r="C18" s="9">
        <v>2019</v>
      </c>
      <c r="D18" s="19" t="s">
        <v>10</v>
      </c>
      <c r="E18" s="41">
        <v>4759.8999999999996</v>
      </c>
      <c r="F18" s="41">
        <v>485.3</v>
      </c>
      <c r="G18" s="20" t="s">
        <v>15</v>
      </c>
      <c r="H18" s="20" t="s">
        <v>16</v>
      </c>
      <c r="I18" s="20" t="s">
        <v>7</v>
      </c>
    </row>
    <row r="19" spans="1:11" ht="75.75" customHeight="1">
      <c r="A19" s="63" t="s">
        <v>107</v>
      </c>
      <c r="B19" s="63"/>
      <c r="C19" s="7">
        <v>2019</v>
      </c>
      <c r="D19" s="26" t="s">
        <v>8</v>
      </c>
      <c r="E19" s="8">
        <f>SUM(E18:E18)</f>
        <v>4759.8999999999996</v>
      </c>
      <c r="F19" s="8">
        <f>SUM(F18:F18)</f>
        <v>485.3</v>
      </c>
      <c r="G19" s="32" t="s">
        <v>14</v>
      </c>
      <c r="H19" s="26" t="s">
        <v>8</v>
      </c>
      <c r="I19" s="26" t="s">
        <v>14</v>
      </c>
    </row>
    <row r="20" spans="1:11" ht="23.25" customHeight="1">
      <c r="A20" s="64" t="s">
        <v>103</v>
      </c>
      <c r="B20" s="65"/>
      <c r="C20" s="65"/>
      <c r="D20" s="65"/>
      <c r="E20" s="65"/>
      <c r="F20" s="65"/>
      <c r="G20" s="65"/>
      <c r="H20" s="65"/>
      <c r="I20" s="65"/>
    </row>
    <row r="21" spans="1:11" ht="73.5" customHeight="1">
      <c r="A21" s="22"/>
      <c r="B21" s="21" t="s">
        <v>17</v>
      </c>
      <c r="C21" s="6">
        <v>2019</v>
      </c>
      <c r="D21" s="19" t="s">
        <v>10</v>
      </c>
      <c r="E21" s="41">
        <v>16505</v>
      </c>
      <c r="F21" s="41">
        <v>5378.1</v>
      </c>
      <c r="G21" s="20" t="s">
        <v>18</v>
      </c>
      <c r="H21" s="20" t="s">
        <v>18</v>
      </c>
      <c r="I21" s="20" t="s">
        <v>19</v>
      </c>
    </row>
    <row r="22" spans="1:11" ht="78.75">
      <c r="A22" s="22"/>
      <c r="B22" s="21" t="s">
        <v>20</v>
      </c>
      <c r="C22" s="6">
        <v>2019</v>
      </c>
      <c r="D22" s="19" t="s">
        <v>10</v>
      </c>
      <c r="E22" s="41">
        <v>26240.3</v>
      </c>
      <c r="F22" s="41">
        <v>10069.4</v>
      </c>
      <c r="G22" s="20" t="s">
        <v>18</v>
      </c>
      <c r="H22" s="20" t="s">
        <v>18</v>
      </c>
      <c r="I22" s="20" t="s">
        <v>21</v>
      </c>
    </row>
    <row r="23" spans="1:11" ht="78.75">
      <c r="A23" s="22"/>
      <c r="B23" s="23" t="s">
        <v>22</v>
      </c>
      <c r="C23" s="6">
        <v>2019</v>
      </c>
      <c r="D23" s="23" t="s">
        <v>23</v>
      </c>
      <c r="E23" s="41">
        <v>1549.5</v>
      </c>
      <c r="F23" s="41">
        <v>66.099999999999994</v>
      </c>
      <c r="G23" s="20" t="s">
        <v>18</v>
      </c>
      <c r="H23" s="20" t="s">
        <v>18</v>
      </c>
      <c r="I23" s="20" t="s">
        <v>24</v>
      </c>
    </row>
    <row r="24" spans="1:11" ht="78.75">
      <c r="A24" s="22"/>
      <c r="B24" s="45" t="s">
        <v>135</v>
      </c>
      <c r="C24" s="6">
        <v>2019</v>
      </c>
      <c r="D24" s="23" t="s">
        <v>23</v>
      </c>
      <c r="E24" s="41">
        <v>7237.6</v>
      </c>
      <c r="F24" s="41"/>
      <c r="G24" s="20" t="s">
        <v>18</v>
      </c>
      <c r="H24" s="20" t="s">
        <v>18</v>
      </c>
      <c r="I24" s="20" t="s">
        <v>24</v>
      </c>
    </row>
    <row r="25" spans="1:11" ht="75" customHeight="1">
      <c r="A25" s="22"/>
      <c r="B25" s="38" t="s">
        <v>117</v>
      </c>
      <c r="C25" s="6">
        <v>2019</v>
      </c>
      <c r="D25" s="39" t="s">
        <v>10</v>
      </c>
      <c r="E25" s="41">
        <v>1930</v>
      </c>
      <c r="F25" s="41">
        <v>1487.8</v>
      </c>
      <c r="G25" s="20" t="s">
        <v>18</v>
      </c>
      <c r="H25" s="20" t="s">
        <v>18</v>
      </c>
      <c r="I25" s="20" t="s">
        <v>94</v>
      </c>
    </row>
    <row r="26" spans="1:11" ht="78.75">
      <c r="A26" s="22"/>
      <c r="B26" s="21" t="s">
        <v>25</v>
      </c>
      <c r="C26" s="6">
        <v>2019</v>
      </c>
      <c r="D26" s="19" t="s">
        <v>10</v>
      </c>
      <c r="E26" s="41">
        <v>11600</v>
      </c>
      <c r="F26" s="41">
        <v>3579.6</v>
      </c>
      <c r="G26" s="20" t="s">
        <v>18</v>
      </c>
      <c r="H26" s="20" t="s">
        <v>18</v>
      </c>
      <c r="I26" s="20" t="s">
        <v>24</v>
      </c>
    </row>
    <row r="27" spans="1:11" ht="78.75">
      <c r="A27" s="22"/>
      <c r="B27" s="21" t="s">
        <v>110</v>
      </c>
      <c r="C27" s="6">
        <v>2019</v>
      </c>
      <c r="D27" s="19" t="s">
        <v>10</v>
      </c>
      <c r="E27" s="41">
        <v>900</v>
      </c>
      <c r="F27" s="41">
        <v>900</v>
      </c>
      <c r="G27" s="20" t="s">
        <v>18</v>
      </c>
      <c r="H27" s="20" t="s">
        <v>26</v>
      </c>
      <c r="I27" s="20" t="s">
        <v>27</v>
      </c>
    </row>
    <row r="28" spans="1:11" ht="25.5" customHeight="1">
      <c r="A28" s="63" t="s">
        <v>28</v>
      </c>
      <c r="B28" s="63"/>
      <c r="C28" s="7">
        <v>2019</v>
      </c>
      <c r="D28" s="26" t="s">
        <v>8</v>
      </c>
      <c r="E28" s="8">
        <f>SUM(E21:E27)</f>
        <v>65962.399999999994</v>
      </c>
      <c r="F28" s="8">
        <f>SUM(F21:F27)</f>
        <v>21481</v>
      </c>
      <c r="G28" s="32" t="s">
        <v>14</v>
      </c>
      <c r="H28" s="26" t="s">
        <v>8</v>
      </c>
      <c r="I28" s="26" t="s">
        <v>14</v>
      </c>
    </row>
    <row r="29" spans="1:11" ht="35.25" customHeight="1">
      <c r="A29" s="62" t="s">
        <v>29</v>
      </c>
      <c r="B29" s="62"/>
      <c r="C29" s="4">
        <v>2019</v>
      </c>
      <c r="D29" s="27" t="s">
        <v>8</v>
      </c>
      <c r="E29" s="10">
        <f>E16+E19+E28</f>
        <v>279914.09999999998</v>
      </c>
      <c r="F29" s="10">
        <f>F16+F19+F28</f>
        <v>69849.100000000006</v>
      </c>
      <c r="G29" s="37" t="s">
        <v>8</v>
      </c>
      <c r="H29" s="27" t="s">
        <v>8</v>
      </c>
      <c r="I29" s="27" t="s">
        <v>14</v>
      </c>
    </row>
    <row r="30" spans="1:11" ht="15" customHeight="1">
      <c r="A30" s="66" t="s">
        <v>102</v>
      </c>
      <c r="B30" s="67"/>
      <c r="C30" s="67"/>
      <c r="D30" s="67"/>
      <c r="E30" s="67"/>
      <c r="F30" s="67"/>
      <c r="G30" s="67"/>
      <c r="H30" s="67"/>
      <c r="I30" s="68"/>
    </row>
    <row r="31" spans="1:11" ht="69.75" customHeight="1">
      <c r="A31" s="22"/>
      <c r="B31" s="21" t="s">
        <v>87</v>
      </c>
      <c r="C31" s="6">
        <v>2019</v>
      </c>
      <c r="D31" s="19" t="s">
        <v>30</v>
      </c>
      <c r="E31" s="41">
        <v>78296</v>
      </c>
      <c r="F31" s="41">
        <v>1531.9</v>
      </c>
      <c r="G31" s="20" t="s">
        <v>88</v>
      </c>
      <c r="H31" s="20" t="s">
        <v>145</v>
      </c>
      <c r="I31" s="20" t="s">
        <v>31</v>
      </c>
    </row>
    <row r="32" spans="1:11" ht="69.75" customHeight="1">
      <c r="A32" s="22"/>
      <c r="B32" s="21" t="s">
        <v>118</v>
      </c>
      <c r="C32" s="6">
        <v>2019</v>
      </c>
      <c r="D32" s="19" t="s">
        <v>30</v>
      </c>
      <c r="E32" s="41">
        <v>3799</v>
      </c>
      <c r="F32" s="41"/>
      <c r="G32" s="20" t="s">
        <v>88</v>
      </c>
      <c r="H32" s="20" t="s">
        <v>145</v>
      </c>
      <c r="I32" s="20" t="s">
        <v>31</v>
      </c>
    </row>
    <row r="33" spans="1:9" ht="72.75" customHeight="1">
      <c r="A33" s="22"/>
      <c r="B33" s="21" t="s">
        <v>119</v>
      </c>
      <c r="C33" s="6">
        <v>2019</v>
      </c>
      <c r="D33" s="19" t="s">
        <v>30</v>
      </c>
      <c r="E33" s="41">
        <v>5020</v>
      </c>
      <c r="F33" s="41">
        <v>489.6</v>
      </c>
      <c r="G33" s="20" t="s">
        <v>88</v>
      </c>
      <c r="H33" s="20" t="s">
        <v>145</v>
      </c>
      <c r="I33" s="20" t="s">
        <v>31</v>
      </c>
    </row>
    <row r="34" spans="1:9" ht="72.75" customHeight="1">
      <c r="A34" s="22"/>
      <c r="B34" s="21" t="s">
        <v>120</v>
      </c>
      <c r="C34" s="6">
        <v>2019</v>
      </c>
      <c r="D34" s="19" t="s">
        <v>30</v>
      </c>
      <c r="E34" s="41">
        <v>30000</v>
      </c>
      <c r="F34" s="41">
        <v>11248.2</v>
      </c>
      <c r="G34" s="20" t="s">
        <v>88</v>
      </c>
      <c r="H34" s="20" t="s">
        <v>145</v>
      </c>
      <c r="I34" s="20" t="s">
        <v>31</v>
      </c>
    </row>
    <row r="35" spans="1:9" ht="72.75" customHeight="1">
      <c r="A35" s="22"/>
      <c r="B35" s="23" t="s">
        <v>121</v>
      </c>
      <c r="C35" s="6">
        <v>2019</v>
      </c>
      <c r="D35" s="19" t="s">
        <v>30</v>
      </c>
      <c r="E35" s="41">
        <v>5128.7</v>
      </c>
      <c r="F35" s="41">
        <v>545.5</v>
      </c>
      <c r="G35" s="20" t="s">
        <v>88</v>
      </c>
      <c r="H35" s="20" t="s">
        <v>145</v>
      </c>
      <c r="I35" s="20" t="s">
        <v>31</v>
      </c>
    </row>
    <row r="36" spans="1:9" ht="72.75" customHeight="1">
      <c r="A36" s="22"/>
      <c r="B36" s="23" t="s">
        <v>122</v>
      </c>
      <c r="C36" s="6">
        <v>2019</v>
      </c>
      <c r="D36" s="19" t="s">
        <v>30</v>
      </c>
      <c r="E36" s="41">
        <v>437.9</v>
      </c>
      <c r="F36" s="41"/>
      <c r="G36" s="20" t="s">
        <v>88</v>
      </c>
      <c r="H36" s="20" t="s">
        <v>145</v>
      </c>
      <c r="I36" s="20" t="s">
        <v>31</v>
      </c>
    </row>
    <row r="37" spans="1:9" ht="72.75" customHeight="1">
      <c r="A37" s="22"/>
      <c r="B37" s="23" t="s">
        <v>123</v>
      </c>
      <c r="C37" s="6">
        <v>2019</v>
      </c>
      <c r="D37" s="19" t="s">
        <v>30</v>
      </c>
      <c r="E37" s="41">
        <v>119</v>
      </c>
      <c r="F37" s="41">
        <v>14.6</v>
      </c>
      <c r="G37" s="20" t="s">
        <v>88</v>
      </c>
      <c r="H37" s="20" t="s">
        <v>145</v>
      </c>
      <c r="I37" s="20" t="s">
        <v>31</v>
      </c>
    </row>
    <row r="38" spans="1:9" ht="72.75" customHeight="1">
      <c r="A38" s="22"/>
      <c r="B38" s="23" t="s">
        <v>124</v>
      </c>
      <c r="C38" s="6">
        <v>2019</v>
      </c>
      <c r="D38" s="19" t="s">
        <v>30</v>
      </c>
      <c r="E38" s="41">
        <v>11211.6</v>
      </c>
      <c r="F38" s="41">
        <v>9220.2000000000007</v>
      </c>
      <c r="G38" s="20" t="s">
        <v>88</v>
      </c>
      <c r="H38" s="20" t="s">
        <v>145</v>
      </c>
      <c r="I38" s="20" t="s">
        <v>31</v>
      </c>
    </row>
    <row r="39" spans="1:9" ht="72.75" customHeight="1">
      <c r="A39" s="22"/>
      <c r="B39" s="23" t="s">
        <v>125</v>
      </c>
      <c r="C39" s="6">
        <v>2019</v>
      </c>
      <c r="D39" s="23" t="s">
        <v>30</v>
      </c>
      <c r="E39" s="41">
        <v>3250</v>
      </c>
      <c r="F39" s="41">
        <v>1603</v>
      </c>
      <c r="G39" s="20" t="s">
        <v>88</v>
      </c>
      <c r="H39" s="20" t="s">
        <v>145</v>
      </c>
      <c r="I39" s="20" t="s">
        <v>31</v>
      </c>
    </row>
    <row r="40" spans="1:9" ht="28.5" customHeight="1">
      <c r="A40" s="62" t="s">
        <v>95</v>
      </c>
      <c r="B40" s="62"/>
      <c r="C40" s="4">
        <v>2019</v>
      </c>
      <c r="D40" s="28" t="s">
        <v>8</v>
      </c>
      <c r="E40" s="11">
        <f>SUM(E31:E39)</f>
        <v>137262.19999999998</v>
      </c>
      <c r="F40" s="11">
        <f>SUM(F31:F39)</f>
        <v>24653</v>
      </c>
      <c r="G40" s="37" t="s">
        <v>8</v>
      </c>
      <c r="H40" s="28" t="s">
        <v>8</v>
      </c>
      <c r="I40" s="28" t="s">
        <v>8</v>
      </c>
    </row>
    <row r="41" spans="1:9">
      <c r="A41" s="52" t="s">
        <v>101</v>
      </c>
      <c r="B41" s="69"/>
      <c r="C41" s="69"/>
      <c r="D41" s="69"/>
      <c r="E41" s="69"/>
      <c r="F41" s="69"/>
      <c r="G41" s="69"/>
      <c r="H41" s="69"/>
      <c r="I41" s="69"/>
    </row>
    <row r="42" spans="1:9" ht="101.25">
      <c r="A42" s="24"/>
      <c r="B42" s="21" t="s">
        <v>126</v>
      </c>
      <c r="C42" s="6">
        <v>2019</v>
      </c>
      <c r="D42" s="19" t="s">
        <v>6</v>
      </c>
      <c r="E42" s="41">
        <v>9552</v>
      </c>
      <c r="F42" s="41">
        <v>5281.8</v>
      </c>
      <c r="G42" s="20" t="s">
        <v>32</v>
      </c>
      <c r="H42" s="20" t="s">
        <v>32</v>
      </c>
      <c r="I42" s="20" t="s">
        <v>33</v>
      </c>
    </row>
    <row r="43" spans="1:9" ht="101.25">
      <c r="A43" s="16"/>
      <c r="B43" s="23" t="s">
        <v>127</v>
      </c>
      <c r="C43" s="6">
        <v>2019</v>
      </c>
      <c r="D43" s="19" t="s">
        <v>6</v>
      </c>
      <c r="E43" s="41">
        <v>500</v>
      </c>
      <c r="F43" s="41">
        <v>495.6</v>
      </c>
      <c r="G43" s="20" t="s">
        <v>32</v>
      </c>
      <c r="H43" s="20" t="s">
        <v>32</v>
      </c>
      <c r="I43" s="20" t="s">
        <v>33</v>
      </c>
    </row>
    <row r="44" spans="1:9" ht="28.5" customHeight="1">
      <c r="A44" s="48" t="s">
        <v>34</v>
      </c>
      <c r="B44" s="49"/>
      <c r="C44" s="4">
        <v>2019</v>
      </c>
      <c r="D44" s="28" t="s">
        <v>8</v>
      </c>
      <c r="E44" s="11">
        <f>SUM(E42:E43)</f>
        <v>10052</v>
      </c>
      <c r="F44" s="11">
        <f>SUM(F42:F43)</f>
        <v>5777.4000000000005</v>
      </c>
      <c r="G44" s="37" t="s">
        <v>8</v>
      </c>
      <c r="H44" s="28" t="s">
        <v>8</v>
      </c>
      <c r="I44" s="28" t="s">
        <v>14</v>
      </c>
    </row>
    <row r="45" spans="1:9" ht="25.5" customHeight="1">
      <c r="A45" s="70" t="s">
        <v>100</v>
      </c>
      <c r="B45" s="71"/>
      <c r="C45" s="71"/>
      <c r="D45" s="71"/>
      <c r="E45" s="71"/>
      <c r="F45" s="71"/>
      <c r="G45" s="71"/>
      <c r="H45" s="71"/>
      <c r="I45" s="71"/>
    </row>
    <row r="46" spans="1:9" ht="78.75">
      <c r="A46" s="22"/>
      <c r="B46" s="18" t="s">
        <v>35</v>
      </c>
      <c r="C46" s="6">
        <v>2019</v>
      </c>
      <c r="D46" s="21" t="s">
        <v>36</v>
      </c>
      <c r="E46" s="41">
        <v>2679</v>
      </c>
      <c r="F46" s="41">
        <v>1126.5</v>
      </c>
      <c r="G46" s="20" t="s">
        <v>89</v>
      </c>
      <c r="H46" s="20" t="s">
        <v>144</v>
      </c>
      <c r="I46" s="20" t="s">
        <v>37</v>
      </c>
    </row>
    <row r="47" spans="1:9" ht="78.75">
      <c r="A47" s="22"/>
      <c r="B47" s="18" t="s">
        <v>128</v>
      </c>
      <c r="C47" s="6">
        <v>2019</v>
      </c>
      <c r="D47" s="21" t="s">
        <v>36</v>
      </c>
      <c r="E47" s="41">
        <v>21616</v>
      </c>
      <c r="F47" s="41">
        <v>8614.6</v>
      </c>
      <c r="G47" s="20" t="s">
        <v>89</v>
      </c>
      <c r="H47" s="20" t="s">
        <v>144</v>
      </c>
      <c r="I47" s="20" t="s">
        <v>37</v>
      </c>
    </row>
    <row r="48" spans="1:9" ht="36.75" customHeight="1">
      <c r="A48" s="22"/>
      <c r="B48" s="18" t="s">
        <v>39</v>
      </c>
      <c r="C48" s="6">
        <v>2019</v>
      </c>
      <c r="D48" s="21" t="s">
        <v>36</v>
      </c>
      <c r="E48" s="41">
        <v>840</v>
      </c>
      <c r="F48" s="41">
        <v>202.6</v>
      </c>
      <c r="G48" s="20" t="s">
        <v>89</v>
      </c>
      <c r="H48" s="20" t="s">
        <v>38</v>
      </c>
      <c r="I48" s="20" t="s">
        <v>37</v>
      </c>
    </row>
    <row r="49" spans="1:9" ht="78.75">
      <c r="A49" s="22"/>
      <c r="B49" s="18" t="s">
        <v>129</v>
      </c>
      <c r="C49" s="6">
        <v>2019</v>
      </c>
      <c r="D49" s="21" t="s">
        <v>36</v>
      </c>
      <c r="E49" s="41">
        <v>1500</v>
      </c>
      <c r="F49" s="41">
        <v>308.39999999999998</v>
      </c>
      <c r="G49" s="20" t="s">
        <v>89</v>
      </c>
      <c r="H49" s="20" t="s">
        <v>144</v>
      </c>
      <c r="I49" s="20" t="s">
        <v>37</v>
      </c>
    </row>
    <row r="50" spans="1:9" ht="78.75">
      <c r="A50" s="22"/>
      <c r="B50" s="18" t="s">
        <v>130</v>
      </c>
      <c r="C50" s="6">
        <v>2019</v>
      </c>
      <c r="D50" s="21" t="s">
        <v>36</v>
      </c>
      <c r="E50" s="41">
        <v>2596</v>
      </c>
      <c r="F50" s="41">
        <v>1161.2</v>
      </c>
      <c r="G50" s="20" t="s">
        <v>89</v>
      </c>
      <c r="H50" s="20" t="s">
        <v>144</v>
      </c>
      <c r="I50" s="20" t="s">
        <v>37</v>
      </c>
    </row>
    <row r="51" spans="1:9" ht="78.75">
      <c r="A51" s="22"/>
      <c r="B51" s="18" t="s">
        <v>131</v>
      </c>
      <c r="C51" s="6">
        <v>2019</v>
      </c>
      <c r="D51" s="21" t="s">
        <v>36</v>
      </c>
      <c r="E51" s="41">
        <v>957.7</v>
      </c>
      <c r="F51" s="41"/>
      <c r="G51" s="20" t="s">
        <v>89</v>
      </c>
      <c r="H51" s="20" t="s">
        <v>144</v>
      </c>
      <c r="I51" s="20" t="s">
        <v>37</v>
      </c>
    </row>
    <row r="52" spans="1:9" ht="25.5" customHeight="1">
      <c r="A52" s="62" t="s">
        <v>40</v>
      </c>
      <c r="B52" s="62"/>
      <c r="C52" s="4">
        <v>2019</v>
      </c>
      <c r="D52" s="28" t="s">
        <v>8</v>
      </c>
      <c r="E52" s="11">
        <f>SUM(E46:E51)</f>
        <v>30188.7</v>
      </c>
      <c r="F52" s="11">
        <f>SUM(F46:F51)</f>
        <v>11413.300000000001</v>
      </c>
      <c r="G52" s="37" t="s">
        <v>8</v>
      </c>
      <c r="H52" s="28" t="s">
        <v>8</v>
      </c>
      <c r="I52" s="28" t="s">
        <v>14</v>
      </c>
    </row>
    <row r="53" spans="1:9" ht="15" customHeight="1">
      <c r="A53" s="70" t="s">
        <v>99</v>
      </c>
      <c r="B53" s="71"/>
      <c r="C53" s="71"/>
      <c r="D53" s="71"/>
      <c r="E53" s="71"/>
      <c r="F53" s="71"/>
      <c r="G53" s="71"/>
      <c r="H53" s="71"/>
      <c r="I53" s="71"/>
    </row>
    <row r="54" spans="1:9" ht="123.75">
      <c r="A54" s="22"/>
      <c r="B54" s="21" t="s">
        <v>41</v>
      </c>
      <c r="C54" s="6">
        <v>2019</v>
      </c>
      <c r="D54" s="19" t="s">
        <v>42</v>
      </c>
      <c r="E54" s="41">
        <v>18290</v>
      </c>
      <c r="F54" s="41">
        <v>8068.9</v>
      </c>
      <c r="G54" s="20" t="s">
        <v>90</v>
      </c>
      <c r="H54" s="20" t="s">
        <v>43</v>
      </c>
      <c r="I54" s="20" t="s">
        <v>44</v>
      </c>
    </row>
    <row r="55" spans="1:9" ht="82.5" customHeight="1">
      <c r="A55" s="22"/>
      <c r="B55" s="21" t="s">
        <v>45</v>
      </c>
      <c r="C55" s="6">
        <v>2019</v>
      </c>
      <c r="D55" s="19" t="s">
        <v>42</v>
      </c>
      <c r="E55" s="41">
        <v>982</v>
      </c>
      <c r="F55" s="41">
        <v>9.3000000000000007</v>
      </c>
      <c r="G55" s="20" t="s">
        <v>91</v>
      </c>
      <c r="H55" s="20" t="s">
        <v>143</v>
      </c>
      <c r="I55" s="20" t="s">
        <v>44</v>
      </c>
    </row>
    <row r="56" spans="1:9" ht="67.5">
      <c r="A56" s="22"/>
      <c r="B56" s="21" t="s">
        <v>46</v>
      </c>
      <c r="C56" s="6">
        <v>2019</v>
      </c>
      <c r="D56" s="19" t="s">
        <v>42</v>
      </c>
      <c r="E56" s="41">
        <v>8000</v>
      </c>
      <c r="F56" s="41">
        <v>4291</v>
      </c>
      <c r="G56" s="20" t="s">
        <v>91</v>
      </c>
      <c r="H56" s="20" t="s">
        <v>143</v>
      </c>
      <c r="I56" s="20" t="s">
        <v>44</v>
      </c>
    </row>
    <row r="57" spans="1:9" ht="25.5" customHeight="1">
      <c r="A57" s="62" t="s">
        <v>47</v>
      </c>
      <c r="B57" s="62"/>
      <c r="C57" s="4">
        <v>2019</v>
      </c>
      <c r="D57" s="28" t="s">
        <v>8</v>
      </c>
      <c r="E57" s="11">
        <f>SUM(E54:E56)</f>
        <v>27272</v>
      </c>
      <c r="F57" s="11">
        <f t="shared" ref="F57" si="1">SUM(F54:F56)</f>
        <v>12369.2</v>
      </c>
      <c r="G57" s="37" t="s">
        <v>8</v>
      </c>
      <c r="H57" s="28" t="s">
        <v>8</v>
      </c>
      <c r="I57" s="28" t="s">
        <v>8</v>
      </c>
    </row>
    <row r="58" spans="1:9" ht="15" customHeight="1">
      <c r="A58" s="70" t="s">
        <v>98</v>
      </c>
      <c r="B58" s="71"/>
      <c r="C58" s="71"/>
      <c r="D58" s="71"/>
      <c r="E58" s="71"/>
      <c r="F58" s="71"/>
      <c r="G58" s="71"/>
      <c r="H58" s="71"/>
      <c r="I58" s="71"/>
    </row>
    <row r="59" spans="1:9" ht="78.75">
      <c r="A59" s="22"/>
      <c r="B59" s="21" t="s">
        <v>48</v>
      </c>
      <c r="C59" s="6">
        <v>2019</v>
      </c>
      <c r="D59" s="19" t="s">
        <v>132</v>
      </c>
      <c r="E59" s="41">
        <v>12329</v>
      </c>
      <c r="F59" s="41">
        <v>5880.5</v>
      </c>
      <c r="G59" s="20" t="s">
        <v>49</v>
      </c>
      <c r="H59" s="20" t="s">
        <v>49</v>
      </c>
      <c r="I59" s="20" t="s">
        <v>50</v>
      </c>
    </row>
    <row r="60" spans="1:9" ht="78.75">
      <c r="A60" s="16"/>
      <c r="B60" s="23" t="s">
        <v>133</v>
      </c>
      <c r="C60" s="6">
        <v>2019</v>
      </c>
      <c r="D60" s="19" t="s">
        <v>132</v>
      </c>
      <c r="E60" s="41">
        <v>482</v>
      </c>
      <c r="F60" s="41">
        <v>234</v>
      </c>
      <c r="G60" s="20" t="s">
        <v>49</v>
      </c>
      <c r="H60" s="20" t="s">
        <v>51</v>
      </c>
      <c r="I60" s="20" t="s">
        <v>50</v>
      </c>
    </row>
    <row r="61" spans="1:9" ht="27" customHeight="1">
      <c r="A61" s="48" t="s">
        <v>52</v>
      </c>
      <c r="B61" s="49"/>
      <c r="C61" s="4">
        <v>2019</v>
      </c>
      <c r="D61" s="28" t="s">
        <v>8</v>
      </c>
      <c r="E61" s="11">
        <f>SUM(E59:E60)</f>
        <v>12811</v>
      </c>
      <c r="F61" s="11">
        <f t="shared" ref="F61" si="2">SUM(F59:F60)</f>
        <v>6114.5</v>
      </c>
      <c r="G61" s="37" t="s">
        <v>8</v>
      </c>
      <c r="H61" s="28" t="s">
        <v>8</v>
      </c>
      <c r="I61" s="28" t="s">
        <v>8</v>
      </c>
    </row>
    <row r="62" spans="1:9" ht="15" customHeight="1">
      <c r="A62" s="70" t="s">
        <v>97</v>
      </c>
      <c r="B62" s="71"/>
      <c r="C62" s="71"/>
      <c r="D62" s="71"/>
      <c r="E62" s="71"/>
      <c r="F62" s="71"/>
      <c r="G62" s="71"/>
      <c r="H62" s="71"/>
      <c r="I62" s="71"/>
    </row>
    <row r="63" spans="1:9" ht="72.75" customHeight="1">
      <c r="A63" s="22"/>
      <c r="B63" s="21" t="s">
        <v>108</v>
      </c>
      <c r="C63" s="6">
        <v>2019</v>
      </c>
      <c r="D63" s="19" t="s">
        <v>55</v>
      </c>
      <c r="E63" s="41">
        <v>65</v>
      </c>
      <c r="F63" s="41">
        <v>32</v>
      </c>
      <c r="G63" s="20" t="s">
        <v>53</v>
      </c>
      <c r="H63" s="20" t="s">
        <v>53</v>
      </c>
      <c r="I63" s="20" t="s">
        <v>54</v>
      </c>
    </row>
    <row r="64" spans="1:9" ht="27" customHeight="1">
      <c r="A64" s="48" t="s">
        <v>56</v>
      </c>
      <c r="B64" s="49"/>
      <c r="C64" s="4">
        <v>2019</v>
      </c>
      <c r="D64" s="28" t="s">
        <v>8</v>
      </c>
      <c r="E64" s="12">
        <f>SUM(E63:E63)</f>
        <v>65</v>
      </c>
      <c r="F64" s="12">
        <f>SUM(F63:F63)</f>
        <v>32</v>
      </c>
      <c r="G64" s="37" t="s">
        <v>8</v>
      </c>
      <c r="H64" s="37" t="s">
        <v>8</v>
      </c>
      <c r="I64" s="28" t="s">
        <v>8</v>
      </c>
    </row>
    <row r="65" spans="1:12" ht="15" customHeight="1">
      <c r="A65" s="70" t="s">
        <v>85</v>
      </c>
      <c r="B65" s="76"/>
      <c r="C65" s="76"/>
      <c r="D65" s="76"/>
      <c r="E65" s="76"/>
      <c r="F65" s="76"/>
      <c r="G65" s="76"/>
      <c r="H65" s="76"/>
      <c r="I65" s="76"/>
    </row>
    <row r="66" spans="1:12" ht="71.25" customHeight="1">
      <c r="A66" s="22"/>
      <c r="B66" s="21" t="s">
        <v>57</v>
      </c>
      <c r="C66" s="6">
        <v>2019</v>
      </c>
      <c r="D66" s="19" t="s">
        <v>58</v>
      </c>
      <c r="E66" s="41">
        <v>4658</v>
      </c>
      <c r="F66" s="41">
        <v>2482.1</v>
      </c>
      <c r="G66" s="20" t="s">
        <v>92</v>
      </c>
      <c r="H66" s="20" t="s">
        <v>59</v>
      </c>
      <c r="I66" s="20" t="s">
        <v>60</v>
      </c>
    </row>
    <row r="67" spans="1:12" ht="98.25" customHeight="1">
      <c r="A67" s="22"/>
      <c r="B67" s="21" t="s">
        <v>61</v>
      </c>
      <c r="C67" s="6">
        <v>2019</v>
      </c>
      <c r="D67" s="19" t="s">
        <v>62</v>
      </c>
      <c r="E67" s="41">
        <v>300</v>
      </c>
      <c r="F67" s="41"/>
      <c r="G67" s="20" t="s">
        <v>63</v>
      </c>
      <c r="H67" s="20" t="s">
        <v>63</v>
      </c>
      <c r="I67" s="20" t="s">
        <v>64</v>
      </c>
    </row>
    <row r="68" spans="1:12" ht="101.25">
      <c r="A68" s="22"/>
      <c r="B68" s="21" t="s">
        <v>134</v>
      </c>
      <c r="C68" s="6">
        <v>2019</v>
      </c>
      <c r="D68" s="19" t="s">
        <v>62</v>
      </c>
      <c r="E68" s="41">
        <v>1200</v>
      </c>
      <c r="F68" s="41"/>
      <c r="G68" s="20" t="s">
        <v>65</v>
      </c>
      <c r="H68" s="20" t="s">
        <v>65</v>
      </c>
      <c r="I68" s="20" t="s">
        <v>66</v>
      </c>
    </row>
    <row r="69" spans="1:12" ht="36.75" customHeight="1">
      <c r="A69" s="48" t="s">
        <v>67</v>
      </c>
      <c r="B69" s="49"/>
      <c r="C69" s="4">
        <v>2019</v>
      </c>
      <c r="D69" s="28" t="s">
        <v>8</v>
      </c>
      <c r="E69" s="11">
        <f>SUM(E66:E68)</f>
        <v>6158</v>
      </c>
      <c r="F69" s="11">
        <f t="shared" ref="F69" si="3">SUM(F66:F68)</f>
        <v>2482.1</v>
      </c>
      <c r="G69" s="37" t="s">
        <v>8</v>
      </c>
      <c r="H69" s="28" t="s">
        <v>8</v>
      </c>
      <c r="I69" s="28" t="s">
        <v>8</v>
      </c>
      <c r="L69" s="30"/>
    </row>
    <row r="70" spans="1:12" ht="15" customHeight="1">
      <c r="A70" s="70" t="s">
        <v>86</v>
      </c>
      <c r="B70" s="71"/>
      <c r="C70" s="71"/>
      <c r="D70" s="71"/>
      <c r="E70" s="71"/>
      <c r="F70" s="71"/>
      <c r="G70" s="71"/>
      <c r="H70" s="71"/>
      <c r="I70" s="71"/>
    </row>
    <row r="71" spans="1:12" ht="87.75" customHeight="1">
      <c r="A71" s="22"/>
      <c r="B71" s="21" t="s">
        <v>68</v>
      </c>
      <c r="C71" s="6">
        <v>2019</v>
      </c>
      <c r="D71" s="19" t="s">
        <v>69</v>
      </c>
      <c r="E71" s="3">
        <v>0</v>
      </c>
      <c r="F71" s="41">
        <v>0</v>
      </c>
      <c r="G71" s="20" t="s">
        <v>70</v>
      </c>
      <c r="H71" s="20" t="s">
        <v>70</v>
      </c>
      <c r="I71" s="20" t="s">
        <v>71</v>
      </c>
    </row>
    <row r="72" spans="1:12" ht="25.5" customHeight="1">
      <c r="A72" s="48" t="s">
        <v>72</v>
      </c>
      <c r="B72" s="49"/>
      <c r="C72" s="4">
        <v>2019</v>
      </c>
      <c r="D72" s="28" t="s">
        <v>8</v>
      </c>
      <c r="E72" s="11">
        <f>SUM(E71)</f>
        <v>0</v>
      </c>
      <c r="F72" s="11">
        <f t="shared" ref="F72" si="4">SUM(F71)</f>
        <v>0</v>
      </c>
      <c r="G72" s="37" t="s">
        <v>8</v>
      </c>
      <c r="H72" s="28" t="s">
        <v>8</v>
      </c>
      <c r="I72" s="28" t="s">
        <v>8</v>
      </c>
    </row>
    <row r="73" spans="1:12" ht="15" customHeight="1">
      <c r="A73" s="52" t="s">
        <v>96</v>
      </c>
      <c r="B73" s="53"/>
      <c r="C73" s="53"/>
      <c r="D73" s="53"/>
      <c r="E73" s="53"/>
      <c r="F73" s="53"/>
      <c r="G73" s="53"/>
      <c r="H73" s="53"/>
      <c r="I73" s="53"/>
    </row>
    <row r="74" spans="1:12" ht="45">
      <c r="A74" s="24"/>
      <c r="B74" s="25" t="s">
        <v>73</v>
      </c>
      <c r="C74" s="6">
        <v>2019</v>
      </c>
      <c r="D74" s="25" t="s">
        <v>80</v>
      </c>
      <c r="E74" s="77">
        <v>2440</v>
      </c>
      <c r="F74" s="77">
        <v>1172.3</v>
      </c>
      <c r="G74" s="20" t="s">
        <v>53</v>
      </c>
      <c r="H74" s="20" t="s">
        <v>142</v>
      </c>
      <c r="I74" s="20" t="s">
        <v>74</v>
      </c>
    </row>
    <row r="75" spans="1:12" ht="51">
      <c r="A75" s="33"/>
      <c r="B75" s="25" t="s">
        <v>75</v>
      </c>
      <c r="C75" s="6">
        <v>2019</v>
      </c>
      <c r="D75" s="25" t="s">
        <v>80</v>
      </c>
      <c r="E75" s="77">
        <v>14303.8</v>
      </c>
      <c r="F75" s="77">
        <v>5952.5</v>
      </c>
      <c r="G75" s="20" t="s">
        <v>53</v>
      </c>
      <c r="H75" s="20" t="s">
        <v>142</v>
      </c>
      <c r="I75" s="20" t="s">
        <v>76</v>
      </c>
    </row>
    <row r="76" spans="1:12" ht="51">
      <c r="A76" s="33"/>
      <c r="B76" s="25" t="s">
        <v>77</v>
      </c>
      <c r="C76" s="6">
        <v>2019</v>
      </c>
      <c r="D76" s="25" t="s">
        <v>80</v>
      </c>
      <c r="E76" s="77">
        <v>18160</v>
      </c>
      <c r="F76" s="77">
        <v>8565.9</v>
      </c>
      <c r="G76" s="20" t="s">
        <v>53</v>
      </c>
      <c r="H76" s="20" t="s">
        <v>142</v>
      </c>
      <c r="I76" s="20" t="s">
        <v>76</v>
      </c>
    </row>
    <row r="77" spans="1:12" ht="42" customHeight="1">
      <c r="A77" s="50" t="s">
        <v>78</v>
      </c>
      <c r="B77" s="51"/>
      <c r="C77" s="4">
        <v>2019</v>
      </c>
      <c r="D77" s="34" t="s">
        <v>14</v>
      </c>
      <c r="E77" s="13">
        <f>SUM(E74:E76)</f>
        <v>34903.800000000003</v>
      </c>
      <c r="F77" s="13">
        <f t="shared" ref="F77" si="5">SUM(F74:F76)</f>
        <v>15690.7</v>
      </c>
      <c r="G77" s="34" t="s">
        <v>14</v>
      </c>
      <c r="H77" s="34" t="s">
        <v>14</v>
      </c>
      <c r="I77" s="34" t="s">
        <v>14</v>
      </c>
    </row>
    <row r="78" spans="1:12" ht="15" customHeight="1">
      <c r="A78" s="52" t="s">
        <v>111</v>
      </c>
      <c r="B78" s="53"/>
      <c r="C78" s="53"/>
      <c r="D78" s="53"/>
      <c r="E78" s="53"/>
      <c r="F78" s="53"/>
      <c r="G78" s="53"/>
      <c r="H78" s="53"/>
      <c r="I78" s="53"/>
    </row>
    <row r="79" spans="1:12" s="42" customFormat="1" ht="95.25" customHeight="1">
      <c r="A79" s="44"/>
      <c r="B79" s="25" t="s">
        <v>112</v>
      </c>
      <c r="C79" s="6">
        <v>2019</v>
      </c>
      <c r="D79" s="25" t="s">
        <v>115</v>
      </c>
      <c r="E79" s="77">
        <v>19777.599999999999</v>
      </c>
      <c r="F79" s="77">
        <v>30</v>
      </c>
      <c r="G79" s="20" t="s">
        <v>137</v>
      </c>
      <c r="H79" s="20" t="s">
        <v>137</v>
      </c>
      <c r="I79" s="20" t="s">
        <v>138</v>
      </c>
    </row>
    <row r="80" spans="1:12" s="42" customFormat="1" ht="84.75" customHeight="1">
      <c r="A80" s="44"/>
      <c r="B80" s="25" t="s">
        <v>113</v>
      </c>
      <c r="C80" s="6">
        <v>2019</v>
      </c>
      <c r="D80" s="25" t="s">
        <v>115</v>
      </c>
      <c r="E80" s="77">
        <v>205.5</v>
      </c>
      <c r="F80" s="77">
        <v>202.7</v>
      </c>
      <c r="G80" s="20" t="s">
        <v>139</v>
      </c>
      <c r="H80" s="20" t="s">
        <v>139</v>
      </c>
      <c r="I80" s="20" t="s">
        <v>138</v>
      </c>
    </row>
    <row r="81" spans="1:9" s="42" customFormat="1" ht="179.25" customHeight="1">
      <c r="A81" s="44"/>
      <c r="B81" s="25" t="s">
        <v>136</v>
      </c>
      <c r="C81" s="6">
        <v>2019</v>
      </c>
      <c r="D81" s="25" t="s">
        <v>115</v>
      </c>
      <c r="E81" s="77">
        <v>11370.5</v>
      </c>
      <c r="F81" s="77"/>
      <c r="G81" s="20" t="s">
        <v>140</v>
      </c>
      <c r="H81" s="20" t="s">
        <v>140</v>
      </c>
      <c r="I81" s="20" t="s">
        <v>141</v>
      </c>
    </row>
    <row r="82" spans="1:9" ht="42" customHeight="1">
      <c r="A82" s="50" t="s">
        <v>114</v>
      </c>
      <c r="B82" s="51"/>
      <c r="C82" s="4">
        <v>2019</v>
      </c>
      <c r="D82" s="34" t="s">
        <v>14</v>
      </c>
      <c r="E82" s="13">
        <f>SUM(E78:E81)</f>
        <v>31353.599999999999</v>
      </c>
      <c r="F82" s="13">
        <f t="shared" ref="F82" si="6">SUM(F78:F81)</f>
        <v>232.7</v>
      </c>
      <c r="G82" s="34" t="s">
        <v>14</v>
      </c>
      <c r="H82" s="34" t="s">
        <v>14</v>
      </c>
      <c r="I82" s="34" t="s">
        <v>14</v>
      </c>
    </row>
    <row r="83" spans="1:9" ht="25.5" customHeight="1">
      <c r="A83" s="46" t="s">
        <v>79</v>
      </c>
      <c r="B83" s="47"/>
      <c r="C83" s="14">
        <v>2019</v>
      </c>
      <c r="D83" s="29" t="s">
        <v>8</v>
      </c>
      <c r="E83" s="15">
        <f>E10+E29+E40+E44+E52+E57+E61+E64+E69+E72+E77+E82</f>
        <v>569980.39999999991</v>
      </c>
      <c r="F83" s="15">
        <f>F10+F29+F40+F44+F52+F57+F61+F64+F69+F72+F77+F82</f>
        <v>148614.00000000003</v>
      </c>
      <c r="G83" s="35" t="s">
        <v>14</v>
      </c>
      <c r="H83" s="35" t="s">
        <v>14</v>
      </c>
      <c r="I83" s="29" t="s">
        <v>14</v>
      </c>
    </row>
    <row r="85" spans="1:9">
      <c r="E85" s="30"/>
    </row>
    <row r="90" spans="1:9">
      <c r="F90" s="30"/>
    </row>
  </sheetData>
  <mergeCells count="43">
    <mergeCell ref="A58:I58"/>
    <mergeCell ref="A62:I62"/>
    <mergeCell ref="A65:I65"/>
    <mergeCell ref="A70:I70"/>
    <mergeCell ref="A73:I73"/>
    <mergeCell ref="A8:I8"/>
    <mergeCell ref="A11:I11"/>
    <mergeCell ref="A12:I12"/>
    <mergeCell ref="A13:I13"/>
    <mergeCell ref="A17:I17"/>
    <mergeCell ref="A52:B52"/>
    <mergeCell ref="A57:B57"/>
    <mergeCell ref="A19:B19"/>
    <mergeCell ref="A16:B16"/>
    <mergeCell ref="A10:B10"/>
    <mergeCell ref="A28:B28"/>
    <mergeCell ref="A29:B29"/>
    <mergeCell ref="A40:B40"/>
    <mergeCell ref="A44:B44"/>
    <mergeCell ref="A20:I20"/>
    <mergeCell ref="A30:I30"/>
    <mergeCell ref="A41:I41"/>
    <mergeCell ref="A45:I45"/>
    <mergeCell ref="A53:I53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83:B83"/>
    <mergeCell ref="A61:B61"/>
    <mergeCell ref="A64:B64"/>
    <mergeCell ref="A69:B69"/>
    <mergeCell ref="A72:B72"/>
    <mergeCell ref="A77:B77"/>
    <mergeCell ref="A78:I78"/>
    <mergeCell ref="A82:B82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Liski-322-2</cp:lastModifiedBy>
  <cp:lastPrinted>2017-08-01T11:11:39Z</cp:lastPrinted>
  <dcterms:created xsi:type="dcterms:W3CDTF">2017-07-27T07:57:26Z</dcterms:created>
  <dcterms:modified xsi:type="dcterms:W3CDTF">2019-10-21T12:12:34Z</dcterms:modified>
</cp:coreProperties>
</file>