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45" windowWidth="14475" windowHeight="12720"/>
  </bookViews>
  <sheets>
    <sheet name="2021" sheetId="3" r:id="rId1"/>
  </sheets>
  <definedNames>
    <definedName name="_xlnm._FilterDatabase" localSheetId="0" hidden="1">'2021'!$A$4:$I$69</definedName>
  </definedNames>
  <calcPr calcId="124519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7" i="3"/>
  <c r="F13"/>
  <c r="E13"/>
  <c r="F68"/>
  <c r="E68"/>
  <c r="F16" l="1"/>
  <c r="F23"/>
  <c r="F30"/>
  <c r="F34"/>
  <c r="F42"/>
  <c r="F47"/>
  <c r="F51"/>
  <c r="F54"/>
  <c r="F59"/>
  <c r="F64"/>
  <c r="E16"/>
  <c r="F24" l="1"/>
  <c r="F69" s="1"/>
  <c r="E64"/>
  <c r="E59"/>
  <c r="E54"/>
  <c r="E51"/>
  <c r="E47"/>
  <c r="E42"/>
  <c r="E34"/>
  <c r="E30"/>
  <c r="E23"/>
  <c r="E24" s="1"/>
  <c r="E69" l="1"/>
</calcChain>
</file>

<file path=xl/sharedStrings.xml><?xml version="1.0" encoding="utf-8"?>
<sst xmlns="http://schemas.openxmlformats.org/spreadsheetml/2006/main" count="269" uniqueCount="124">
  <si>
    <t>№ п/п</t>
  </si>
  <si>
    <t>Наименование инвестиционного проекта, программного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</si>
  <si>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</si>
  <si>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Объемы финансирования, тыс. рублей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</si>
  <si>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</si>
  <si>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</si>
  <si>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Муниципальная программа городского поселения город Лиски "Энергоэффективность и развитие энергетики"</t>
  </si>
  <si>
    <t>Повышение качества жизни населения на территории поселения</t>
  </si>
  <si>
    <t>х</t>
  </si>
  <si>
    <t xml:space="preserve">Реконструкция и строительство сетей объектов водоснабжения и водоотведения в городе Лиски </t>
  </si>
  <si>
    <t>Муниципальная программа городского поселения город Лиски "Обеспечение доступным и комфортным жильем и коммунальными услугами населения"</t>
  </si>
  <si>
    <t>увеличение доступности услуг по водоснабжению и водоотведению</t>
  </si>
  <si>
    <t>Итого по капитальному строительству или реконструкции:</t>
  </si>
  <si>
    <t>x</t>
  </si>
  <si>
    <t>уровень износа коммунальной техники - 50%</t>
  </si>
  <si>
    <t>Комплекс работ по благоустройству городского поселения город Лиски</t>
  </si>
  <si>
    <t>Улучшение условий,повышение комфортности и благостояния населения городского поселения</t>
  </si>
  <si>
    <t>Коплекс работ по организации сбора и вызова бытовых отходов и мусора с территории городского поселения город Лиски</t>
  </si>
  <si>
    <t>улучшение экологической обстановки и санитарно-гигиенических условий жизни в городе</t>
  </si>
  <si>
    <t>Благоустройство и озеление парков и скверов городского поселения город Лиски</t>
  </si>
  <si>
    <t>Муниципальная программа "Развитие территории поселения"</t>
  </si>
  <si>
    <t>улучшение эстетического облика и экологической обстановки города</t>
  </si>
  <si>
    <t>Коплекс работ по озеленению и содержанию газонно-цветниковых зон на территории городского поселения город Лиски</t>
  </si>
  <si>
    <t>Итого по прочим мероприятиям:</t>
  </si>
  <si>
    <t>ИТОГО по отрасли жилищно-коммунальное хозяйство:</t>
  </si>
  <si>
    <t>Муниципальная программа городского поселения город Лиски "Развитие транспортной системы"</t>
  </si>
  <si>
    <t>Улучшение условий, повышение комфортности и благосостояния населения поселения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</si>
  <si>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на территории городского поселения город Лиски 100%</t>
  </si>
  <si>
    <t>бесперебойная работа системы наружного освещения города</t>
  </si>
  <si>
    <t>Итого по энергетической отрасли:</t>
  </si>
  <si>
    <t>Муниципальная программа "Развитие и сохранение культуры на территории городского поселения город Лиски"</t>
  </si>
  <si>
    <t xml:space="preserve">Повышение уровня удовлетворенности жителей поселения качеством предоставления муниципальных услуг в муниципальных учреждениях культуры </t>
  </si>
  <si>
    <t>Организация и проведение праздничных мероприятий</t>
  </si>
  <si>
    <t>Итого по отрасли культура:</t>
  </si>
  <si>
    <t>Содержание и обеспечение деятельности учреждений физической культуры и массового спорта городского поселения город Лиски</t>
  </si>
  <si>
    <t>Муниципальная программа городского поселения город Лиски "Развитие физической культуры и спорта"</t>
  </si>
  <si>
    <t>Численность населения систематически занимающегося физической культурой и спортом-15 500,0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</si>
  <si>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Участие в районных соревнованиях, обеспечение инвентарем и формой для занятий массовым спортом.</t>
  </si>
  <si>
    <t>Расходы на осущетвление части полномочий, передаваемых в бюджет муниципального района в соотвествии с заключенным соглашением ФК и спорту</t>
  </si>
  <si>
    <t>Реализация муниципального задания автономному учреждению городского поселения город Лиски "Кристалл"</t>
  </si>
  <si>
    <t>Итого по отрасли культура и спорт :</t>
  </si>
  <si>
    <t>Содержание и обеспечение деятельности МКУ "Гражданская защита"</t>
  </si>
  <si>
    <t>Колличество оповещаемого населения - 100 %</t>
  </si>
  <si>
    <t>Минимизация социального и экономического ущерба наносимого населению и экономике от ЧС природного и техногенного характера, пожаров и происшествий на водных объектах</t>
  </si>
  <si>
    <t>Время реагирования на чрезвычайные ситуации - 10 минут</t>
  </si>
  <si>
    <t>Итого по отрасли защита населения от ЧС:</t>
  </si>
  <si>
    <t>Уровень удовлетворенности населения деятельностью администрации городского поселения город Лиски-100%</t>
  </si>
  <si>
    <t>Повышение уровня информированности населения о деятельности органов местного самоуправления городского поселения город Лиски</t>
  </si>
  <si>
    <t>Муниципальная программа городского поселения город Лиски "Социальная поддержка граждан"</t>
  </si>
  <si>
    <t>Итого по отрасли социальная поддержка граждан:</t>
  </si>
  <si>
    <t xml:space="preserve">Финансовое обеспечение деятельности финансового отдела администрации городского поселения город Лиски </t>
  </si>
  <si>
    <t>Доля главных распорядителей средств городского бюджета, охваченных оценкой качества управления муниципальными финансами - 100 %</t>
  </si>
  <si>
    <t>Осуществление финансирования расходов финансового отдела, обеспечивающих его функционирование.</t>
  </si>
  <si>
    <t>Управление резервным фондом администрации городского поселения город Лиски Лискинского муниципального района Воронежской области</t>
  </si>
  <si>
    <t xml:space="preserve">Удельный вес резервного фонда администрации городского поселения город Лиски Лискинского муниципального района Воронежской области в общем объеме расходов городского бюджета составляет 0,1% </t>
  </si>
  <si>
    <t>Своевременное представление бюджетных средств по нормативно-правовым актам администрации гордского поселения город Лиски Лискинского муниципального района</t>
  </si>
  <si>
    <t>Муниципаьный долг городского поселения город Лиски Лискинского муниципального района к годовому оъему доходов бюджета города без учета объема безвозмездных поспуплений составляет не более 100%</t>
  </si>
  <si>
    <t>Создание эффективной системы планирования и управления реализацией мероприятий муниципальной программы.</t>
  </si>
  <si>
    <t>Итого по отрасли управление муниципальными финансами:</t>
  </si>
  <si>
    <t>Содержание и обеспечение деятельности главы администрации</t>
  </si>
  <si>
    <t>Создание оптимальных условий для эффективного оказания услуг населению.</t>
  </si>
  <si>
    <t>Управление в сфере функций органов администрации городского поселения город Лиски</t>
  </si>
  <si>
    <t>Повышение эффективности системы муниципального управления в городском поселении город Лиски</t>
  </si>
  <si>
    <t>Обеспечение реализации муниципальных программ в сфере муниципального управления</t>
  </si>
  <si>
    <t>Всего по муниципальному управлению и гражданскому обществу:</t>
  </si>
  <si>
    <t>ВСЕГО ПО СТРАТЕГИИ</t>
  </si>
  <si>
    <t>Муниципальная программа "Муниципальное управление и гражданское общество городского поселения город Лиски"</t>
  </si>
  <si>
    <t>Срок реализации инвестиционного проекта, мероприятия</t>
  </si>
  <si>
    <t>Капитальный ремонт дорог, тротуаров, дворовых территорий и проездов к дворовым территориям</t>
  </si>
  <si>
    <t>Уровень удовлетворенности граждан качеством предоставленных муниципальных услуг в сфере культуры-95%</t>
  </si>
  <si>
    <t>Численность населения систематически занимающегося физической культурой и спортом-18 900,0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</si>
  <si>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Уровень удовлетворенности граждан качеством предоставленных муниципальных услуг в сфере физической культуры и спорта-95%</t>
  </si>
  <si>
    <t>Уровень исполнения плановых назначений по расходам на реализацию подпрограммы &lt; 95</t>
  </si>
  <si>
    <t>Достигнутые значения целевых показателей</t>
  </si>
  <si>
    <t>Улучшение условий,повышение комфортности и благостояния населения городского поселени</t>
  </si>
  <si>
    <t>Итого по транспортной системе:</t>
  </si>
  <si>
    <t>Прочие мороприятия.</t>
  </si>
  <si>
    <t>Капитальные вложения, за исключением объектов капитального строительства (капитальный ремонт, оборудование).</t>
  </si>
  <si>
    <t>Мероприятия по капитальному строительству или реконструкции.</t>
  </si>
  <si>
    <t>Итого по капитальным вложениям, за исключением объектов капитального строительства (капитальный ремонт, оборудование и т.п.):</t>
  </si>
  <si>
    <t>Доплаты к пенсиям муниципальных служащих городского поселения город Лиски (социальное обеспечение и иные выплаты населению)</t>
  </si>
  <si>
    <t>Создание условий для обеспечения качественными услушами ЖКХ в городском поселении город Лиски</t>
  </si>
  <si>
    <t>Благоустройство дворовых территорий городского поселения город Лиски</t>
  </si>
  <si>
    <t>Благоустройство общественных территорий городского поселения город Лиски</t>
  </si>
  <si>
    <t>Всего по отрасли формирование современной городской среды городского поселения город Лиски:</t>
  </si>
  <si>
    <t>Муниципальная программа "Формирование современной городской среды городского поселения город Лиски"</t>
  </si>
  <si>
    <t>Реконструкция и строительство сетей объектов теплоснабжения  в  городе  Лиски</t>
  </si>
  <si>
    <t>Санитарная очистка и благоустройство мест захоронения на территории городского поселения город Лиски</t>
  </si>
  <si>
    <t>Текущий ремонт дорог, тротуаров, дворовых территорий и проездов к дворовым территориям</t>
  </si>
  <si>
    <t>Устройство ливневых канализаций</t>
  </si>
  <si>
    <t>Энергосбережение и повышение энергетической эффективности в системах наружного освещения</t>
  </si>
  <si>
    <t>Обеспечение работоспособности системы наружного освещения дорожно-уличной сети и мест общего пользования на территории городского поселения город Лиски</t>
  </si>
  <si>
    <t>Реализация муниципального задания автономному учреждению городского поселения город Лиски «Лискинский музыкально-драматический театр»</t>
  </si>
  <si>
    <t>Поддержка творческой деятельности и укрепление материально-технической базы муниципальных театров</t>
  </si>
  <si>
    <t>Муниципальная программа городского поселения город Лиски "Защита населения и территории Лискинского района от чрезвычайных ситуаций, обеспечение пожарной безопасности и безопасности людей на водных объектах"</t>
  </si>
  <si>
    <t>Управление муниципальным долгом городского поселения город Лиски</t>
  </si>
  <si>
    <t>Доля благоустроенных дворовых территорий многоквартирных домов в городском поселении город Лиски от общего количества дворовых территорий многоквартирных домов в городском поселении город Лиски -58%</t>
  </si>
  <si>
    <t>Формирование благоприятной среды жизнедеятельности путем устойчивого развития территории городского поселения город Лиски</t>
  </si>
  <si>
    <t>Доля благоустроенных общественных территорий в городском поселении город Лиски от общего количества общественных территорий в городском поселении город Лиски -94%</t>
  </si>
  <si>
    <t>Текущий (ямочный) ремонт, планировка и содержание  автомобильных дорог общего пользования в границах поселения, установка и замена знаков дорожного движения</t>
  </si>
  <si>
    <t>План на 2021 г.</t>
  </si>
  <si>
    <t>Субсидия городского поселения город Лиски ООО «ВДПО» на содержание ДПК</t>
  </si>
  <si>
    <t xml:space="preserve">Обеспечение безопасности дорожного движения в городском поселении город Лиски  </t>
  </si>
  <si>
    <t>Содержание и обеспечение деятельности казенного учреждения культуры городского поселения город Лиски «Дворец культуры»</t>
  </si>
  <si>
    <t>Реализация муниципального задания автономному учреждению городского поселения город Лиски «Городской парк культуры и отдыха»</t>
  </si>
  <si>
    <t>Создание центра культурного развития города</t>
  </si>
  <si>
    <t>Муниципальная программа "Управление муниципальными финансами, создание условий для эффективного и ответсвенного управления муниципальными финансами, повышение устойчивости бюджета городского поселения город Лиски"</t>
  </si>
  <si>
    <t>1.  Жилищно-коммунальное хозяйство</t>
  </si>
  <si>
    <t>2. Транспортная система.</t>
  </si>
  <si>
    <t>3. Энергетика.</t>
  </si>
  <si>
    <t>4. Культура.</t>
  </si>
  <si>
    <t>5. Физическая культура и спорт.</t>
  </si>
  <si>
    <t>7. Социальная поддерка граждан.</t>
  </si>
  <si>
    <t>6. Защита населения от ЧС.</t>
  </si>
  <si>
    <t>8. Управление муниципальными финансами.</t>
  </si>
  <si>
    <t>9. Муниципальное управление и гражданское общество.</t>
  </si>
  <si>
    <t>10.  Формирование современной городской среды городского поселения город Лиски</t>
  </si>
  <si>
    <t>Уровень удовлетворенности населения количеством и качеством отремонтированных дорог с асфальтобетонным покрытием к 2021 году должен составить 95%</t>
  </si>
  <si>
    <t>уровень благоустроенных дворовых территорий по отношению к общему числу дворовых территорий городского поселения город Лиски к 2021 году должен составить 50%</t>
  </si>
  <si>
    <t>Факт за I полугодие 2021 года</t>
  </si>
  <si>
    <t>Анализ исполнения плана мероприятий по реализации муниципальных программ городского поселения город Лиски Лискинского муниципального района за I полугодие  2021 года</t>
  </si>
  <si>
    <t>уровень износа коммунальной инфраструктуры - 45 %</t>
  </si>
  <si>
    <t>Уровень удовлетворенности населения количеством и качеством отремонтированных дорог с асфальтобетонным покрытием-95%</t>
  </si>
  <si>
    <t>удельный вес общей площади отремонтированных жилых домов к общей площади жилищного фонда-27%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</si>
</sst>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2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4" fontId="2" fillId="4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4" fontId="4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/>
    </xf>
    <xf numFmtId="4" fontId="7" fillId="3" borderId="2" xfId="0" applyNumberFormat="1" applyFont="1" applyFill="1" applyBorder="1" applyAlignment="1">
      <alignment horizontal="center" vertical="top"/>
    </xf>
    <xf numFmtId="0" fontId="1" fillId="5" borderId="2" xfId="0" applyFont="1" applyFill="1" applyBorder="1" applyAlignment="1">
      <alignment horizontal="center" vertical="top" wrapText="1"/>
    </xf>
    <xf numFmtId="4" fontId="2" fillId="5" borderId="2" xfId="0" applyNumberFormat="1" applyFont="1" applyFill="1" applyBorder="1" applyAlignment="1">
      <alignment horizontal="center" vertical="top" wrapText="1"/>
    </xf>
    <xf numFmtId="0" fontId="0" fillId="0" borderId="2" xfId="0" applyBorder="1" applyAlignment="1"/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Fill="1" applyBorder="1" applyAlignment="1"/>
    <xf numFmtId="0" fontId="6" fillId="2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4" fontId="0" fillId="0" borderId="0" xfId="0" applyNumberFormat="1"/>
    <xf numFmtId="4" fontId="1" fillId="4" borderId="2" xfId="0" applyNumberFormat="1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/>
    <xf numFmtId="0" fontId="9" fillId="3" borderId="2" xfId="0" applyFont="1" applyFill="1" applyBorder="1" applyAlignment="1">
      <alignment horizontal="center" vertical="top" wrapText="1"/>
    </xf>
    <xf numFmtId="4" fontId="4" fillId="5" borderId="2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2" fillId="3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4" fontId="1" fillId="0" borderId="3" xfId="0" applyNumberFormat="1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10" fillId="0" borderId="0" xfId="0" applyFont="1" applyFill="1"/>
    <xf numFmtId="0" fontId="7" fillId="0" borderId="4" xfId="0" applyFont="1" applyFill="1" applyBorder="1" applyAlignment="1">
      <alignment horizontal="left" vertical="top" wrapText="1"/>
    </xf>
    <xf numFmtId="4" fontId="6" fillId="0" borderId="2" xfId="0" applyNumberFormat="1" applyFont="1" applyFill="1" applyBorder="1" applyAlignment="1">
      <alignment horizontal="center" vertical="top"/>
    </xf>
    <xf numFmtId="0" fontId="2" fillId="4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5" xfId="0" applyFont="1" applyFill="1" applyBorder="1" applyAlignment="1">
      <alignment horizontal="center" vertical="top" wrapText="1"/>
    </xf>
    <xf numFmtId="0" fontId="2" fillId="6" borderId="2" xfId="0" applyFont="1" applyFill="1" applyBorder="1" applyAlignment="1">
      <alignment horizontal="center" vertical="top" wrapText="1"/>
    </xf>
    <xf numFmtId="0" fontId="0" fillId="0" borderId="2" xfId="0" applyBorder="1"/>
    <xf numFmtId="0" fontId="2" fillId="7" borderId="2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0" fontId="7" fillId="8" borderId="4" xfId="0" applyFont="1" applyFill="1" applyBorder="1" applyAlignment="1">
      <alignment horizontal="center"/>
    </xf>
    <xf numFmtId="0" fontId="7" fillId="8" borderId="5" xfId="0" applyFont="1" applyFill="1" applyBorder="1" applyAlignment="1">
      <alignment horizontal="center"/>
    </xf>
    <xf numFmtId="0" fontId="2" fillId="8" borderId="4" xfId="0" applyFont="1" applyFill="1" applyBorder="1" applyAlignment="1">
      <alignment horizontal="center" vertical="top" wrapText="1"/>
    </xf>
    <xf numFmtId="0" fontId="2" fillId="8" borderId="5" xfId="0" applyFont="1" applyFill="1" applyBorder="1" applyAlignment="1">
      <alignment horizontal="center" vertical="top" wrapText="1"/>
    </xf>
    <xf numFmtId="0" fontId="0" fillId="8" borderId="5" xfId="0" applyFill="1" applyBorder="1"/>
    <xf numFmtId="0" fontId="2" fillId="3" borderId="4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7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7" fillId="3" borderId="7" xfId="0" applyFont="1" applyFill="1" applyBorder="1" applyAlignment="1">
      <alignment horizontal="left" vertical="top" wrapText="1"/>
    </xf>
    <xf numFmtId="0" fontId="0" fillId="8" borderId="5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80"/>
  <sheetViews>
    <sheetView tabSelected="1" zoomScaleSheetLayoutView="100" workbookViewId="0">
      <selection activeCell="M67" sqref="M67"/>
    </sheetView>
  </sheetViews>
  <sheetFormatPr defaultRowHeight="15"/>
  <cols>
    <col min="1" max="1" width="4.28515625" customWidth="1"/>
    <col min="2" max="2" width="28.28515625" customWidth="1"/>
    <col min="3" max="3" width="10.28515625" customWidth="1"/>
    <col min="4" max="4" width="53.85546875" customWidth="1"/>
    <col min="5" max="6" width="17.5703125" customWidth="1"/>
    <col min="7" max="7" width="24.42578125" customWidth="1"/>
    <col min="8" max="9" width="23.42578125" customWidth="1"/>
    <col min="11" max="11" width="9.140625" style="39"/>
  </cols>
  <sheetData>
    <row r="3" spans="1:11">
      <c r="A3" s="60" t="s">
        <v>120</v>
      </c>
      <c r="B3" s="60"/>
      <c r="C3" s="60"/>
      <c r="D3" s="60"/>
      <c r="E3" s="60"/>
      <c r="F3" s="60"/>
      <c r="G3" s="60"/>
      <c r="H3" s="60"/>
      <c r="I3" s="60"/>
    </row>
    <row r="4" spans="1:11" ht="24.75" customHeight="1">
      <c r="A4" s="61" t="s">
        <v>0</v>
      </c>
      <c r="B4" s="61" t="s">
        <v>1</v>
      </c>
      <c r="C4" s="62" t="s">
        <v>67</v>
      </c>
      <c r="D4" s="61" t="s">
        <v>2</v>
      </c>
      <c r="E4" s="64" t="s">
        <v>3</v>
      </c>
      <c r="F4" s="65"/>
      <c r="G4" s="66" t="s">
        <v>73</v>
      </c>
      <c r="H4" s="66" t="s">
        <v>4</v>
      </c>
      <c r="I4" s="66" t="s">
        <v>5</v>
      </c>
    </row>
    <row r="5" spans="1:11" ht="30" customHeight="1">
      <c r="A5" s="61"/>
      <c r="B5" s="61"/>
      <c r="C5" s="63"/>
      <c r="D5" s="61"/>
      <c r="E5" s="61" t="s">
        <v>100</v>
      </c>
      <c r="F5" s="61" t="s">
        <v>119</v>
      </c>
      <c r="G5" s="67"/>
      <c r="H5" s="67"/>
      <c r="I5" s="67"/>
    </row>
    <row r="6" spans="1:11" ht="38.25" customHeight="1">
      <c r="A6" s="61"/>
      <c r="B6" s="61"/>
      <c r="C6" s="63"/>
      <c r="D6" s="61"/>
      <c r="E6" s="61"/>
      <c r="F6" s="61"/>
      <c r="G6" s="67"/>
      <c r="H6" s="67"/>
      <c r="I6" s="67"/>
    </row>
    <row r="7" spans="1:11">
      <c r="A7" s="1">
        <v>1</v>
      </c>
      <c r="B7" s="1">
        <v>2</v>
      </c>
      <c r="C7" s="1">
        <v>3</v>
      </c>
      <c r="D7" s="1">
        <v>4</v>
      </c>
      <c r="E7" s="1"/>
      <c r="F7" s="1"/>
      <c r="G7" s="1">
        <v>7</v>
      </c>
      <c r="H7" s="1">
        <v>8</v>
      </c>
      <c r="I7" s="1">
        <v>9</v>
      </c>
    </row>
    <row r="8" spans="1:11" ht="15" customHeight="1">
      <c r="A8" s="47" t="s">
        <v>107</v>
      </c>
      <c r="B8" s="48"/>
      <c r="C8" s="48"/>
      <c r="D8" s="48"/>
      <c r="E8" s="48"/>
      <c r="F8" s="48"/>
      <c r="G8" s="48"/>
      <c r="H8" s="48"/>
      <c r="I8" s="48"/>
      <c r="J8" s="37"/>
    </row>
    <row r="9" spans="1:11" ht="15" customHeight="1">
      <c r="A9" s="49" t="s">
        <v>78</v>
      </c>
      <c r="B9" s="48"/>
      <c r="C9" s="48"/>
      <c r="D9" s="48"/>
      <c r="E9" s="48"/>
      <c r="F9" s="48"/>
      <c r="G9" s="48"/>
      <c r="H9" s="48"/>
      <c r="I9" s="48"/>
    </row>
    <row r="10" spans="1:11" ht="50.25" customHeight="1">
      <c r="A10" s="19"/>
      <c r="B10" s="15" t="s">
        <v>9</v>
      </c>
      <c r="C10" s="3">
        <v>2021</v>
      </c>
      <c r="D10" s="16" t="s">
        <v>10</v>
      </c>
      <c r="E10" s="38">
        <v>96247.9</v>
      </c>
      <c r="F10" s="38">
        <v>8984.6</v>
      </c>
      <c r="G10" s="17" t="s">
        <v>46</v>
      </c>
      <c r="H10" s="17" t="s">
        <v>121</v>
      </c>
      <c r="I10" s="17" t="s">
        <v>11</v>
      </c>
    </row>
    <row r="11" spans="1:11" ht="50.25" customHeight="1">
      <c r="A11" s="19"/>
      <c r="B11" s="15" t="s">
        <v>86</v>
      </c>
      <c r="C11" s="3">
        <v>2021</v>
      </c>
      <c r="D11" s="16" t="s">
        <v>10</v>
      </c>
      <c r="E11" s="38">
        <v>69378.100000000006</v>
      </c>
      <c r="F11" s="38">
        <v>25881.599999999999</v>
      </c>
      <c r="G11" s="17" t="s">
        <v>46</v>
      </c>
      <c r="H11" s="17" t="s">
        <v>121</v>
      </c>
      <c r="I11" s="17" t="s">
        <v>11</v>
      </c>
    </row>
    <row r="12" spans="1:11" ht="70.5" customHeight="1">
      <c r="A12" s="19"/>
      <c r="B12" s="18" t="s">
        <v>68</v>
      </c>
      <c r="C12" s="3">
        <v>2021</v>
      </c>
      <c r="D12" s="16" t="s">
        <v>25</v>
      </c>
      <c r="E12" s="38">
        <v>48151.6</v>
      </c>
      <c r="F12" s="38"/>
      <c r="G12" s="17" t="s">
        <v>117</v>
      </c>
      <c r="H12" s="17" t="s">
        <v>122</v>
      </c>
      <c r="I12" s="17" t="s">
        <v>26</v>
      </c>
    </row>
    <row r="13" spans="1:11" ht="33" customHeight="1">
      <c r="A13" s="43" t="s">
        <v>12</v>
      </c>
      <c r="B13" s="43"/>
      <c r="C13" s="4">
        <v>2021</v>
      </c>
      <c r="D13" s="28" t="s">
        <v>8</v>
      </c>
      <c r="E13" s="5">
        <f>SUM(E10:E12)</f>
        <v>213777.6</v>
      </c>
      <c r="F13" s="5">
        <f>SUM(F10:F12)</f>
        <v>34866.199999999997</v>
      </c>
      <c r="G13" s="29" t="s">
        <v>13</v>
      </c>
      <c r="H13" s="29" t="s">
        <v>13</v>
      </c>
      <c r="I13" s="29" t="s">
        <v>13</v>
      </c>
    </row>
    <row r="14" spans="1:11" s="33" customFormat="1" ht="15" customHeight="1">
      <c r="A14" s="49" t="s">
        <v>77</v>
      </c>
      <c r="B14" s="48"/>
      <c r="C14" s="48"/>
      <c r="D14" s="48"/>
      <c r="E14" s="48"/>
      <c r="F14" s="48"/>
      <c r="G14" s="48"/>
      <c r="H14" s="48"/>
      <c r="I14" s="48"/>
      <c r="K14" s="40"/>
    </row>
    <row r="15" spans="1:11" ht="51">
      <c r="A15" s="14"/>
      <c r="B15" s="15" t="s">
        <v>81</v>
      </c>
      <c r="C15" s="6">
        <v>2021</v>
      </c>
      <c r="D15" s="16" t="s">
        <v>10</v>
      </c>
      <c r="E15" s="38">
        <v>20300</v>
      </c>
      <c r="F15" s="38">
        <v>217.3</v>
      </c>
      <c r="G15" s="17" t="s">
        <v>123</v>
      </c>
      <c r="H15" s="17" t="s">
        <v>14</v>
      </c>
      <c r="I15" s="17" t="s">
        <v>7</v>
      </c>
    </row>
    <row r="16" spans="1:11" ht="75.75" customHeight="1">
      <c r="A16" s="43" t="s">
        <v>79</v>
      </c>
      <c r="B16" s="43"/>
      <c r="C16" s="4">
        <v>2021</v>
      </c>
      <c r="D16" s="23" t="s">
        <v>8</v>
      </c>
      <c r="E16" s="5">
        <f>SUM(E15:E15)</f>
        <v>20300</v>
      </c>
      <c r="F16" s="5">
        <f>SUM(F15:F15)</f>
        <v>217.3</v>
      </c>
      <c r="G16" s="29" t="s">
        <v>13</v>
      </c>
      <c r="H16" s="23" t="s">
        <v>8</v>
      </c>
      <c r="I16" s="23" t="s">
        <v>13</v>
      </c>
    </row>
    <row r="17" spans="1:9" ht="23.25" customHeight="1">
      <c r="A17" s="45" t="s">
        <v>76</v>
      </c>
      <c r="B17" s="46"/>
      <c r="C17" s="46"/>
      <c r="D17" s="46"/>
      <c r="E17" s="46"/>
      <c r="F17" s="46"/>
      <c r="G17" s="46"/>
      <c r="H17" s="46"/>
      <c r="I17" s="46"/>
    </row>
    <row r="18" spans="1:9" ht="73.5" customHeight="1">
      <c r="A18" s="19"/>
      <c r="B18" s="18" t="s">
        <v>15</v>
      </c>
      <c r="C18" s="3">
        <v>2021</v>
      </c>
      <c r="D18" s="16" t="s">
        <v>10</v>
      </c>
      <c r="E18" s="38">
        <v>22789.7</v>
      </c>
      <c r="F18" s="38">
        <v>9529.2999999999993</v>
      </c>
      <c r="G18" s="17" t="s">
        <v>118</v>
      </c>
      <c r="H18" s="17" t="s">
        <v>118</v>
      </c>
      <c r="I18" s="17" t="s">
        <v>16</v>
      </c>
    </row>
    <row r="19" spans="1:9" ht="78.75">
      <c r="A19" s="19"/>
      <c r="B19" s="18" t="s">
        <v>17</v>
      </c>
      <c r="C19" s="3">
        <v>2021</v>
      </c>
      <c r="D19" s="16" t="s">
        <v>10</v>
      </c>
      <c r="E19" s="38">
        <v>45670</v>
      </c>
      <c r="F19" s="38">
        <v>14887.5</v>
      </c>
      <c r="G19" s="17" t="s">
        <v>118</v>
      </c>
      <c r="H19" s="17" t="s">
        <v>118</v>
      </c>
      <c r="I19" s="17" t="s">
        <v>18</v>
      </c>
    </row>
    <row r="20" spans="1:9" ht="78.75">
      <c r="A20" s="19"/>
      <c r="B20" s="20" t="s">
        <v>19</v>
      </c>
      <c r="C20" s="3">
        <v>2021</v>
      </c>
      <c r="D20" s="20" t="s">
        <v>20</v>
      </c>
      <c r="E20" s="38">
        <v>8023</v>
      </c>
      <c r="F20" s="38">
        <v>1475.5</v>
      </c>
      <c r="G20" s="17" t="s">
        <v>118</v>
      </c>
      <c r="H20" s="17" t="s">
        <v>118</v>
      </c>
      <c r="I20" s="17" t="s">
        <v>21</v>
      </c>
    </row>
    <row r="21" spans="1:9" ht="75" customHeight="1">
      <c r="A21" s="19"/>
      <c r="B21" s="35" t="s">
        <v>87</v>
      </c>
      <c r="C21" s="3">
        <v>2021</v>
      </c>
      <c r="D21" s="36" t="s">
        <v>10</v>
      </c>
      <c r="E21" s="38">
        <v>4845</v>
      </c>
      <c r="F21" s="38">
        <v>1944.4</v>
      </c>
      <c r="G21" s="17" t="s">
        <v>118</v>
      </c>
      <c r="H21" s="17" t="s">
        <v>118</v>
      </c>
      <c r="I21" s="17" t="s">
        <v>74</v>
      </c>
    </row>
    <row r="22" spans="1:9" ht="78.75">
      <c r="A22" s="19"/>
      <c r="B22" s="18" t="s">
        <v>22</v>
      </c>
      <c r="C22" s="3">
        <v>2021</v>
      </c>
      <c r="D22" s="16" t="s">
        <v>10</v>
      </c>
      <c r="E22" s="38">
        <v>12135</v>
      </c>
      <c r="F22" s="38">
        <v>3114.4</v>
      </c>
      <c r="G22" s="17" t="s">
        <v>118</v>
      </c>
      <c r="H22" s="17" t="s">
        <v>118</v>
      </c>
      <c r="I22" s="17" t="s">
        <v>21</v>
      </c>
    </row>
    <row r="23" spans="1:9" ht="25.5" customHeight="1">
      <c r="A23" s="43" t="s">
        <v>23</v>
      </c>
      <c r="B23" s="43"/>
      <c r="C23" s="4">
        <v>2021</v>
      </c>
      <c r="D23" s="23" t="s">
        <v>8</v>
      </c>
      <c r="E23" s="5">
        <f>SUM(E18:E22)</f>
        <v>93462.7</v>
      </c>
      <c r="F23" s="5">
        <f>SUM(F18:F22)</f>
        <v>30951.100000000002</v>
      </c>
      <c r="G23" s="29" t="s">
        <v>13</v>
      </c>
      <c r="H23" s="23" t="s">
        <v>8</v>
      </c>
      <c r="I23" s="23" t="s">
        <v>13</v>
      </c>
    </row>
    <row r="24" spans="1:9" ht="35.25" customHeight="1">
      <c r="A24" s="44" t="s">
        <v>24</v>
      </c>
      <c r="B24" s="44"/>
      <c r="C24" s="2">
        <v>2021</v>
      </c>
      <c r="D24" s="24" t="s">
        <v>8</v>
      </c>
      <c r="E24" s="7">
        <f>E13+E16+E23</f>
        <v>327540.3</v>
      </c>
      <c r="F24" s="7">
        <f>F13+F16+F23</f>
        <v>66034.600000000006</v>
      </c>
      <c r="G24" s="34" t="s">
        <v>8</v>
      </c>
      <c r="H24" s="24" t="s">
        <v>8</v>
      </c>
      <c r="I24" s="24" t="s">
        <v>13</v>
      </c>
    </row>
    <row r="25" spans="1:9" ht="15" customHeight="1">
      <c r="A25" s="50" t="s">
        <v>108</v>
      </c>
      <c r="B25" s="51"/>
      <c r="C25" s="51"/>
      <c r="D25" s="51"/>
      <c r="E25" s="51"/>
      <c r="F25" s="51"/>
      <c r="G25" s="51"/>
      <c r="H25" s="51"/>
      <c r="I25" s="52"/>
    </row>
    <row r="26" spans="1:9" ht="93" customHeight="1">
      <c r="A26" s="19"/>
      <c r="B26" s="18" t="s">
        <v>99</v>
      </c>
      <c r="C26" s="3">
        <v>2021</v>
      </c>
      <c r="D26" s="16" t="s">
        <v>25</v>
      </c>
      <c r="E26" s="38">
        <v>44995.5</v>
      </c>
      <c r="F26" s="38">
        <v>19289.599999999999</v>
      </c>
      <c r="G26" s="17" t="s">
        <v>117</v>
      </c>
      <c r="H26" s="17" t="s">
        <v>122</v>
      </c>
      <c r="I26" s="17" t="s">
        <v>26</v>
      </c>
    </row>
    <row r="27" spans="1:9" ht="72.75" customHeight="1">
      <c r="A27" s="19"/>
      <c r="B27" s="20" t="s">
        <v>88</v>
      </c>
      <c r="C27" s="3">
        <v>2021</v>
      </c>
      <c r="D27" s="16" t="s">
        <v>25</v>
      </c>
      <c r="E27" s="38">
        <v>10517</v>
      </c>
      <c r="F27" s="38">
        <v>1706.2</v>
      </c>
      <c r="G27" s="17" t="s">
        <v>117</v>
      </c>
      <c r="H27" s="17" t="s">
        <v>122</v>
      </c>
      <c r="I27" s="17" t="s">
        <v>26</v>
      </c>
    </row>
    <row r="28" spans="1:9" ht="72.75" customHeight="1">
      <c r="A28" s="19"/>
      <c r="B28" s="20" t="s">
        <v>89</v>
      </c>
      <c r="C28" s="3">
        <v>2021</v>
      </c>
      <c r="D28" s="16" t="s">
        <v>25</v>
      </c>
      <c r="E28" s="38">
        <v>1286.8</v>
      </c>
      <c r="F28" s="38"/>
      <c r="G28" s="17" t="s">
        <v>117</v>
      </c>
      <c r="H28" s="17" t="s">
        <v>122</v>
      </c>
      <c r="I28" s="17" t="s">
        <v>26</v>
      </c>
    </row>
    <row r="29" spans="1:9" ht="72.75" customHeight="1">
      <c r="A29" s="19"/>
      <c r="B29" s="20" t="s">
        <v>102</v>
      </c>
      <c r="C29" s="3">
        <v>2021</v>
      </c>
      <c r="D29" s="16" t="s">
        <v>25</v>
      </c>
      <c r="E29" s="38">
        <v>8507</v>
      </c>
      <c r="F29" s="38">
        <v>2876.6</v>
      </c>
      <c r="G29" s="17" t="s">
        <v>117</v>
      </c>
      <c r="H29" s="17" t="s">
        <v>122</v>
      </c>
      <c r="I29" s="17" t="s">
        <v>26</v>
      </c>
    </row>
    <row r="30" spans="1:9" ht="28.5" customHeight="1">
      <c r="A30" s="44" t="s">
        <v>75</v>
      </c>
      <c r="B30" s="44"/>
      <c r="C30" s="2">
        <v>2021</v>
      </c>
      <c r="D30" s="25" t="s">
        <v>8</v>
      </c>
      <c r="E30" s="8">
        <f>SUM(E26:E29)</f>
        <v>65306.3</v>
      </c>
      <c r="F30" s="8">
        <f>SUM(F26:F29)</f>
        <v>23872.399999999998</v>
      </c>
      <c r="G30" s="34" t="s">
        <v>8</v>
      </c>
      <c r="H30" s="25" t="s">
        <v>8</v>
      </c>
      <c r="I30" s="25" t="s">
        <v>8</v>
      </c>
    </row>
    <row r="31" spans="1:9">
      <c r="A31" s="53" t="s">
        <v>109</v>
      </c>
      <c r="B31" s="54"/>
      <c r="C31" s="54"/>
      <c r="D31" s="54"/>
      <c r="E31" s="54"/>
      <c r="F31" s="54"/>
      <c r="G31" s="54"/>
      <c r="H31" s="54"/>
      <c r="I31" s="54"/>
    </row>
    <row r="32" spans="1:9" ht="101.25">
      <c r="A32" s="21"/>
      <c r="B32" s="18" t="s">
        <v>90</v>
      </c>
      <c r="C32" s="3">
        <v>2021</v>
      </c>
      <c r="D32" s="16" t="s">
        <v>6</v>
      </c>
      <c r="E32" s="38">
        <v>14225.6</v>
      </c>
      <c r="F32" s="38">
        <v>5177.3999999999996</v>
      </c>
      <c r="G32" s="17" t="s">
        <v>27</v>
      </c>
      <c r="H32" s="17" t="s">
        <v>27</v>
      </c>
      <c r="I32" s="17" t="s">
        <v>28</v>
      </c>
    </row>
    <row r="33" spans="1:9" ht="101.25">
      <c r="A33" s="13"/>
      <c r="B33" s="20" t="s">
        <v>91</v>
      </c>
      <c r="C33" s="3">
        <v>2021</v>
      </c>
      <c r="D33" s="16" t="s">
        <v>6</v>
      </c>
      <c r="E33" s="38">
        <v>2965</v>
      </c>
      <c r="F33" s="38">
        <v>2054.9</v>
      </c>
      <c r="G33" s="17" t="s">
        <v>27</v>
      </c>
      <c r="H33" s="17" t="s">
        <v>27</v>
      </c>
      <c r="I33" s="17" t="s">
        <v>28</v>
      </c>
    </row>
    <row r="34" spans="1:9" ht="28.5" customHeight="1">
      <c r="A34" s="58" t="s">
        <v>29</v>
      </c>
      <c r="B34" s="59"/>
      <c r="C34" s="2">
        <v>2021</v>
      </c>
      <c r="D34" s="25" t="s">
        <v>8</v>
      </c>
      <c r="E34" s="8">
        <f>SUM(E32:E33)</f>
        <v>17190.599999999999</v>
      </c>
      <c r="F34" s="8">
        <f>SUM(F32:F33)</f>
        <v>7232.2999999999993</v>
      </c>
      <c r="G34" s="34" t="s">
        <v>8</v>
      </c>
      <c r="H34" s="25" t="s">
        <v>8</v>
      </c>
      <c r="I34" s="25" t="s">
        <v>13</v>
      </c>
    </row>
    <row r="35" spans="1:9" ht="25.5" customHeight="1">
      <c r="A35" s="55" t="s">
        <v>110</v>
      </c>
      <c r="B35" s="56"/>
      <c r="C35" s="56"/>
      <c r="D35" s="56"/>
      <c r="E35" s="56"/>
      <c r="F35" s="56"/>
      <c r="G35" s="56"/>
      <c r="H35" s="56"/>
      <c r="I35" s="56"/>
    </row>
    <row r="36" spans="1:9" ht="78.75">
      <c r="A36" s="19"/>
      <c r="B36" s="20" t="s">
        <v>103</v>
      </c>
      <c r="C36" s="3">
        <v>2021</v>
      </c>
      <c r="D36" s="18" t="s">
        <v>30</v>
      </c>
      <c r="E36" s="38">
        <v>24882.6</v>
      </c>
      <c r="F36" s="38">
        <v>10135.6</v>
      </c>
      <c r="G36" s="17" t="s">
        <v>69</v>
      </c>
      <c r="H36" s="17" t="s">
        <v>69</v>
      </c>
      <c r="I36" s="17" t="s">
        <v>31</v>
      </c>
    </row>
    <row r="37" spans="1:9" ht="36.75" customHeight="1">
      <c r="A37" s="19"/>
      <c r="B37" s="15" t="s">
        <v>32</v>
      </c>
      <c r="C37" s="3">
        <v>2021</v>
      </c>
      <c r="D37" s="18" t="s">
        <v>30</v>
      </c>
      <c r="E37" s="38">
        <v>840</v>
      </c>
      <c r="F37" s="38">
        <v>3</v>
      </c>
      <c r="G37" s="17" t="s">
        <v>69</v>
      </c>
      <c r="H37" s="17" t="s">
        <v>69</v>
      </c>
      <c r="I37" s="17" t="s">
        <v>31</v>
      </c>
    </row>
    <row r="38" spans="1:9" ht="78.75">
      <c r="A38" s="19"/>
      <c r="B38" s="15" t="s">
        <v>104</v>
      </c>
      <c r="C38" s="3">
        <v>2021</v>
      </c>
      <c r="D38" s="18" t="s">
        <v>30</v>
      </c>
      <c r="E38" s="38">
        <v>4751</v>
      </c>
      <c r="F38" s="38">
        <v>1544</v>
      </c>
      <c r="G38" s="17" t="s">
        <v>69</v>
      </c>
      <c r="H38" s="17" t="s">
        <v>69</v>
      </c>
      <c r="I38" s="17" t="s">
        <v>31</v>
      </c>
    </row>
    <row r="39" spans="1:9" ht="78.75">
      <c r="A39" s="19"/>
      <c r="B39" s="15" t="s">
        <v>92</v>
      </c>
      <c r="C39" s="3">
        <v>2021</v>
      </c>
      <c r="D39" s="18" t="s">
        <v>30</v>
      </c>
      <c r="E39" s="38">
        <v>3703.1</v>
      </c>
      <c r="F39" s="38">
        <v>1610.4</v>
      </c>
      <c r="G39" s="17" t="s">
        <v>69</v>
      </c>
      <c r="H39" s="17" t="s">
        <v>69</v>
      </c>
      <c r="I39" s="17" t="s">
        <v>31</v>
      </c>
    </row>
    <row r="40" spans="1:9" ht="78.75">
      <c r="A40" s="19"/>
      <c r="B40" s="15" t="s">
        <v>93</v>
      </c>
      <c r="C40" s="3">
        <v>2021</v>
      </c>
      <c r="D40" s="18" t="s">
        <v>30</v>
      </c>
      <c r="E40" s="38">
        <v>3764.4</v>
      </c>
      <c r="F40" s="38"/>
      <c r="G40" s="17" t="s">
        <v>69</v>
      </c>
      <c r="H40" s="17" t="s">
        <v>69</v>
      </c>
      <c r="I40" s="17" t="s">
        <v>31</v>
      </c>
    </row>
    <row r="41" spans="1:9" ht="78.75">
      <c r="A41" s="19"/>
      <c r="B41" s="15" t="s">
        <v>105</v>
      </c>
      <c r="C41" s="3">
        <v>2021</v>
      </c>
      <c r="D41" s="18" t="s">
        <v>30</v>
      </c>
      <c r="E41" s="38">
        <v>5103.1000000000004</v>
      </c>
      <c r="F41" s="38"/>
      <c r="G41" s="17" t="s">
        <v>69</v>
      </c>
      <c r="H41" s="17" t="s">
        <v>69</v>
      </c>
      <c r="I41" s="17" t="s">
        <v>31</v>
      </c>
    </row>
    <row r="42" spans="1:9" ht="25.5" customHeight="1">
      <c r="A42" s="44" t="s">
        <v>33</v>
      </c>
      <c r="B42" s="44"/>
      <c r="C42" s="2">
        <v>2021</v>
      </c>
      <c r="D42" s="25" t="s">
        <v>8</v>
      </c>
      <c r="E42" s="8">
        <f>SUM(E36:E41)</f>
        <v>43044.2</v>
      </c>
      <c r="F42" s="8">
        <f>SUM(F36:F41)</f>
        <v>13293</v>
      </c>
      <c r="G42" s="34" t="s">
        <v>8</v>
      </c>
      <c r="H42" s="25" t="s">
        <v>8</v>
      </c>
      <c r="I42" s="25" t="s">
        <v>13</v>
      </c>
    </row>
    <row r="43" spans="1:9" ht="15" customHeight="1">
      <c r="A43" s="55" t="s">
        <v>111</v>
      </c>
      <c r="B43" s="56"/>
      <c r="C43" s="56"/>
      <c r="D43" s="56"/>
      <c r="E43" s="56"/>
      <c r="F43" s="56"/>
      <c r="G43" s="56"/>
      <c r="H43" s="56"/>
      <c r="I43" s="56"/>
    </row>
    <row r="44" spans="1:9" ht="123.75">
      <c r="A44" s="19"/>
      <c r="B44" s="18" t="s">
        <v>34</v>
      </c>
      <c r="C44" s="3">
        <v>2021</v>
      </c>
      <c r="D44" s="16" t="s">
        <v>35</v>
      </c>
      <c r="E44" s="38">
        <v>19847</v>
      </c>
      <c r="F44" s="38">
        <v>9314.2999999999993</v>
      </c>
      <c r="G44" s="17" t="s">
        <v>70</v>
      </c>
      <c r="H44" s="17" t="s">
        <v>36</v>
      </c>
      <c r="I44" s="17" t="s">
        <v>37</v>
      </c>
    </row>
    <row r="45" spans="1:9" ht="82.5" customHeight="1">
      <c r="A45" s="19"/>
      <c r="B45" s="18" t="s">
        <v>38</v>
      </c>
      <c r="C45" s="3">
        <v>2021</v>
      </c>
      <c r="D45" s="16" t="s">
        <v>35</v>
      </c>
      <c r="E45" s="38">
        <v>300</v>
      </c>
      <c r="F45" s="38"/>
      <c r="G45" s="17" t="s">
        <v>71</v>
      </c>
      <c r="H45" s="17" t="s">
        <v>71</v>
      </c>
      <c r="I45" s="17" t="s">
        <v>37</v>
      </c>
    </row>
    <row r="46" spans="1:9" ht="67.5">
      <c r="A46" s="19"/>
      <c r="B46" s="18" t="s">
        <v>39</v>
      </c>
      <c r="C46" s="3">
        <v>2021</v>
      </c>
      <c r="D46" s="16" t="s">
        <v>35</v>
      </c>
      <c r="E46" s="38">
        <v>9000</v>
      </c>
      <c r="F46" s="38">
        <v>5850</v>
      </c>
      <c r="G46" s="17" t="s">
        <v>71</v>
      </c>
      <c r="H46" s="17" t="s">
        <v>71</v>
      </c>
      <c r="I46" s="17" t="s">
        <v>37</v>
      </c>
    </row>
    <row r="47" spans="1:9" ht="25.5" customHeight="1">
      <c r="A47" s="44" t="s">
        <v>40</v>
      </c>
      <c r="B47" s="44"/>
      <c r="C47" s="2">
        <v>2021</v>
      </c>
      <c r="D47" s="25" t="s">
        <v>8</v>
      </c>
      <c r="E47" s="8">
        <f>SUM(E44:E46)</f>
        <v>29147</v>
      </c>
      <c r="F47" s="8">
        <f t="shared" ref="F47" si="0">SUM(F44:F46)</f>
        <v>15164.3</v>
      </c>
      <c r="G47" s="34" t="s">
        <v>8</v>
      </c>
      <c r="H47" s="25" t="s">
        <v>8</v>
      </c>
      <c r="I47" s="25" t="s">
        <v>8</v>
      </c>
    </row>
    <row r="48" spans="1:9" ht="15" customHeight="1">
      <c r="A48" s="55" t="s">
        <v>113</v>
      </c>
      <c r="B48" s="56"/>
      <c r="C48" s="56"/>
      <c r="D48" s="56"/>
      <c r="E48" s="56"/>
      <c r="F48" s="56"/>
      <c r="G48" s="56"/>
      <c r="H48" s="56"/>
      <c r="I48" s="56"/>
    </row>
    <row r="49" spans="1:12" ht="78.75">
      <c r="A49" s="19"/>
      <c r="B49" s="18" t="s">
        <v>41</v>
      </c>
      <c r="C49" s="3">
        <v>2021</v>
      </c>
      <c r="D49" s="16" t="s">
        <v>94</v>
      </c>
      <c r="E49" s="38">
        <v>15688</v>
      </c>
      <c r="F49" s="38">
        <v>7243.4</v>
      </c>
      <c r="G49" s="17" t="s">
        <v>42</v>
      </c>
      <c r="H49" s="17" t="s">
        <v>42</v>
      </c>
      <c r="I49" s="17" t="s">
        <v>43</v>
      </c>
    </row>
    <row r="50" spans="1:12" ht="78.75">
      <c r="A50" s="13"/>
      <c r="B50" s="20" t="s">
        <v>101</v>
      </c>
      <c r="C50" s="3">
        <v>2021</v>
      </c>
      <c r="D50" s="16" t="s">
        <v>94</v>
      </c>
      <c r="E50" s="38">
        <v>696.3</v>
      </c>
      <c r="F50" s="38">
        <v>348.1</v>
      </c>
      <c r="G50" s="17" t="s">
        <v>42</v>
      </c>
      <c r="H50" s="17" t="s">
        <v>44</v>
      </c>
      <c r="I50" s="17" t="s">
        <v>43</v>
      </c>
    </row>
    <row r="51" spans="1:12" ht="27" customHeight="1">
      <c r="A51" s="58" t="s">
        <v>45</v>
      </c>
      <c r="B51" s="59"/>
      <c r="C51" s="2">
        <v>2021</v>
      </c>
      <c r="D51" s="25" t="s">
        <v>8</v>
      </c>
      <c r="E51" s="8">
        <f>SUM(E49:E50)</f>
        <v>16384.3</v>
      </c>
      <c r="F51" s="8">
        <f t="shared" ref="F51" si="1">SUM(F49:F50)</f>
        <v>7591.5</v>
      </c>
      <c r="G51" s="34" t="s">
        <v>8</v>
      </c>
      <c r="H51" s="25" t="s">
        <v>8</v>
      </c>
      <c r="I51" s="25" t="s">
        <v>8</v>
      </c>
    </row>
    <row r="52" spans="1:12" ht="15" customHeight="1">
      <c r="A52" s="55" t="s">
        <v>112</v>
      </c>
      <c r="B52" s="56"/>
      <c r="C52" s="56"/>
      <c r="D52" s="56"/>
      <c r="E52" s="56"/>
      <c r="F52" s="56"/>
      <c r="G52" s="56"/>
      <c r="H52" s="56"/>
      <c r="I52" s="56"/>
    </row>
    <row r="53" spans="1:12" ht="72.75" customHeight="1">
      <c r="A53" s="19"/>
      <c r="B53" s="18" t="s">
        <v>80</v>
      </c>
      <c r="C53" s="3">
        <v>2021</v>
      </c>
      <c r="D53" s="16" t="s">
        <v>48</v>
      </c>
      <c r="E53" s="38">
        <v>70</v>
      </c>
      <c r="F53" s="38">
        <v>36.299999999999997</v>
      </c>
      <c r="G53" s="17" t="s">
        <v>46</v>
      </c>
      <c r="H53" s="17" t="s">
        <v>46</v>
      </c>
      <c r="I53" s="17" t="s">
        <v>47</v>
      </c>
    </row>
    <row r="54" spans="1:12" ht="27" customHeight="1">
      <c r="A54" s="58" t="s">
        <v>49</v>
      </c>
      <c r="B54" s="59"/>
      <c r="C54" s="2">
        <v>2021</v>
      </c>
      <c r="D54" s="25" t="s">
        <v>8</v>
      </c>
      <c r="E54" s="9">
        <f>SUM(E53:E53)</f>
        <v>70</v>
      </c>
      <c r="F54" s="9">
        <f>SUM(F53:F53)</f>
        <v>36.299999999999997</v>
      </c>
      <c r="G54" s="34" t="s">
        <v>8</v>
      </c>
      <c r="H54" s="34" t="s">
        <v>8</v>
      </c>
      <c r="I54" s="25" t="s">
        <v>8</v>
      </c>
    </row>
    <row r="55" spans="1:12" ht="15" customHeight="1">
      <c r="A55" s="55" t="s">
        <v>114</v>
      </c>
      <c r="B55" s="57"/>
      <c r="C55" s="57"/>
      <c r="D55" s="57"/>
      <c r="E55" s="57"/>
      <c r="F55" s="57"/>
      <c r="G55" s="57"/>
      <c r="H55" s="57"/>
      <c r="I55" s="57"/>
    </row>
    <row r="56" spans="1:12" ht="71.25" customHeight="1">
      <c r="A56" s="19"/>
      <c r="B56" s="18" t="s">
        <v>50</v>
      </c>
      <c r="C56" s="3">
        <v>2021</v>
      </c>
      <c r="D56" s="16" t="s">
        <v>106</v>
      </c>
      <c r="E56" s="38">
        <v>4350</v>
      </c>
      <c r="F56" s="38">
        <v>2061.8000000000002</v>
      </c>
      <c r="G56" s="17" t="s">
        <v>72</v>
      </c>
      <c r="H56" s="17" t="s">
        <v>51</v>
      </c>
      <c r="I56" s="17" t="s">
        <v>52</v>
      </c>
    </row>
    <row r="57" spans="1:12" ht="98.25" customHeight="1">
      <c r="A57" s="19"/>
      <c r="B57" s="18" t="s">
        <v>53</v>
      </c>
      <c r="C57" s="3">
        <v>2021</v>
      </c>
      <c r="D57" s="16" t="s">
        <v>106</v>
      </c>
      <c r="E57" s="38">
        <v>300</v>
      </c>
      <c r="F57" s="38"/>
      <c r="G57" s="17" t="s">
        <v>54</v>
      </c>
      <c r="H57" s="17" t="s">
        <v>54</v>
      </c>
      <c r="I57" s="17" t="s">
        <v>55</v>
      </c>
    </row>
    <row r="58" spans="1:12" ht="101.25">
      <c r="A58" s="19"/>
      <c r="B58" s="18" t="s">
        <v>95</v>
      </c>
      <c r="C58" s="3">
        <v>2021</v>
      </c>
      <c r="D58" s="16" t="s">
        <v>106</v>
      </c>
      <c r="E58" s="38">
        <v>1500</v>
      </c>
      <c r="F58" s="38"/>
      <c r="G58" s="17" t="s">
        <v>56</v>
      </c>
      <c r="H58" s="17" t="s">
        <v>56</v>
      </c>
      <c r="I58" s="17" t="s">
        <v>57</v>
      </c>
    </row>
    <row r="59" spans="1:12" ht="36.75" customHeight="1">
      <c r="A59" s="58" t="s">
        <v>58</v>
      </c>
      <c r="B59" s="59"/>
      <c r="C59" s="2">
        <v>2021</v>
      </c>
      <c r="D59" s="25" t="s">
        <v>8</v>
      </c>
      <c r="E59" s="8">
        <f>SUM(E56:E58)</f>
        <v>6150</v>
      </c>
      <c r="F59" s="8">
        <f t="shared" ref="F59" si="2">SUM(F56:F58)</f>
        <v>2061.8000000000002</v>
      </c>
      <c r="G59" s="34" t="s">
        <v>8</v>
      </c>
      <c r="H59" s="25" t="s">
        <v>8</v>
      </c>
      <c r="I59" s="25" t="s">
        <v>8</v>
      </c>
      <c r="L59" s="27"/>
    </row>
    <row r="60" spans="1:12" ht="15" customHeight="1">
      <c r="A60" s="53" t="s">
        <v>115</v>
      </c>
      <c r="B60" s="72"/>
      <c r="C60" s="72"/>
      <c r="D60" s="72"/>
      <c r="E60" s="72"/>
      <c r="F60" s="72"/>
      <c r="G60" s="72"/>
      <c r="H60" s="72"/>
      <c r="I60" s="72"/>
    </row>
    <row r="61" spans="1:12" ht="45">
      <c r="A61" s="21"/>
      <c r="B61" s="22" t="s">
        <v>59</v>
      </c>
      <c r="C61" s="3">
        <v>2021</v>
      </c>
      <c r="D61" s="22" t="s">
        <v>66</v>
      </c>
      <c r="E61" s="42">
        <v>2620</v>
      </c>
      <c r="F61" s="42">
        <v>1218.4000000000001</v>
      </c>
      <c r="G61" s="17" t="s">
        <v>46</v>
      </c>
      <c r="H61" s="17" t="s">
        <v>46</v>
      </c>
      <c r="I61" s="17" t="s">
        <v>60</v>
      </c>
    </row>
    <row r="62" spans="1:12" ht="51">
      <c r="A62" s="30"/>
      <c r="B62" s="22" t="s">
        <v>61</v>
      </c>
      <c r="C62" s="3">
        <v>2021</v>
      </c>
      <c r="D62" s="22" t="s">
        <v>66</v>
      </c>
      <c r="E62" s="42">
        <v>16382</v>
      </c>
      <c r="F62" s="42">
        <v>7127.3</v>
      </c>
      <c r="G62" s="17" t="s">
        <v>46</v>
      </c>
      <c r="H62" s="17" t="s">
        <v>46</v>
      </c>
      <c r="I62" s="17" t="s">
        <v>62</v>
      </c>
    </row>
    <row r="63" spans="1:12" ht="51">
      <c r="A63" s="30"/>
      <c r="B63" s="22" t="s">
        <v>63</v>
      </c>
      <c r="C63" s="3">
        <v>2021</v>
      </c>
      <c r="D63" s="22" t="s">
        <v>66</v>
      </c>
      <c r="E63" s="42">
        <v>20980.5</v>
      </c>
      <c r="F63" s="42">
        <v>9353.5</v>
      </c>
      <c r="G63" s="17" t="s">
        <v>46</v>
      </c>
      <c r="H63" s="17" t="s">
        <v>46</v>
      </c>
      <c r="I63" s="17" t="s">
        <v>62</v>
      </c>
    </row>
    <row r="64" spans="1:12" ht="42" customHeight="1">
      <c r="A64" s="70" t="s">
        <v>64</v>
      </c>
      <c r="B64" s="71"/>
      <c r="C64" s="2">
        <v>2021</v>
      </c>
      <c r="D64" s="31" t="s">
        <v>13</v>
      </c>
      <c r="E64" s="10">
        <f>SUM(E61:E63)</f>
        <v>39982.5</v>
      </c>
      <c r="F64" s="10">
        <f t="shared" ref="F64" si="3">SUM(F61:F63)</f>
        <v>17699.2</v>
      </c>
      <c r="G64" s="31" t="s">
        <v>13</v>
      </c>
      <c r="H64" s="31" t="s">
        <v>13</v>
      </c>
      <c r="I64" s="31" t="s">
        <v>13</v>
      </c>
    </row>
    <row r="65" spans="1:9" ht="15" customHeight="1">
      <c r="A65" s="53" t="s">
        <v>116</v>
      </c>
      <c r="B65" s="72"/>
      <c r="C65" s="72"/>
      <c r="D65" s="72"/>
      <c r="E65" s="72"/>
      <c r="F65" s="72"/>
      <c r="G65" s="72"/>
      <c r="H65" s="72"/>
      <c r="I65" s="72"/>
    </row>
    <row r="66" spans="1:9" s="39" customFormat="1" ht="95.25" customHeight="1">
      <c r="A66" s="41"/>
      <c r="B66" s="22" t="s">
        <v>82</v>
      </c>
      <c r="C66" s="3">
        <v>2021</v>
      </c>
      <c r="D66" s="22" t="s">
        <v>85</v>
      </c>
      <c r="E66" s="42">
        <v>1000</v>
      </c>
      <c r="F66" s="42">
        <v>53.5</v>
      </c>
      <c r="G66" s="17" t="s">
        <v>96</v>
      </c>
      <c r="H66" s="17" t="s">
        <v>96</v>
      </c>
      <c r="I66" s="17" t="s">
        <v>97</v>
      </c>
    </row>
    <row r="67" spans="1:9" s="39" customFormat="1" ht="84.75" customHeight="1">
      <c r="A67" s="41"/>
      <c r="B67" s="22" t="s">
        <v>83</v>
      </c>
      <c r="C67" s="3">
        <v>2021</v>
      </c>
      <c r="D67" s="22" t="s">
        <v>85</v>
      </c>
      <c r="E67" s="42">
        <f>22016.5+101490</f>
        <v>123506.5</v>
      </c>
      <c r="F67" s="42">
        <v>5145.6000000000004</v>
      </c>
      <c r="G67" s="17" t="s">
        <v>98</v>
      </c>
      <c r="H67" s="17" t="s">
        <v>98</v>
      </c>
      <c r="I67" s="17" t="s">
        <v>97</v>
      </c>
    </row>
    <row r="68" spans="1:9" ht="42" customHeight="1">
      <c r="A68" s="70" t="s">
        <v>84</v>
      </c>
      <c r="B68" s="71"/>
      <c r="C68" s="2">
        <v>2021</v>
      </c>
      <c r="D68" s="31" t="s">
        <v>13</v>
      </c>
      <c r="E68" s="10">
        <f>SUM(E65:E67)</f>
        <v>124506.5</v>
      </c>
      <c r="F68" s="10">
        <f>SUM(F65:F67)</f>
        <v>5199.1000000000004</v>
      </c>
      <c r="G68" s="31" t="s">
        <v>13</v>
      </c>
      <c r="H68" s="31" t="s">
        <v>13</v>
      </c>
      <c r="I68" s="31" t="s">
        <v>13</v>
      </c>
    </row>
    <row r="69" spans="1:9" ht="25.5" customHeight="1">
      <c r="A69" s="68" t="s">
        <v>65</v>
      </c>
      <c r="B69" s="69"/>
      <c r="C69" s="11">
        <v>2021</v>
      </c>
      <c r="D69" s="26" t="s">
        <v>8</v>
      </c>
      <c r="E69" s="12">
        <f>E24+E30+E34+E42+E47+E51+E54+E59+E64+E68</f>
        <v>669321.69999999995</v>
      </c>
      <c r="F69" s="12">
        <f>F24+F30+F34+F42+F47+F51+F54+F59+F64+F68</f>
        <v>158184.5</v>
      </c>
      <c r="G69" s="32" t="s">
        <v>13</v>
      </c>
      <c r="H69" s="32" t="s">
        <v>13</v>
      </c>
      <c r="I69" s="26" t="s">
        <v>13</v>
      </c>
    </row>
    <row r="71" spans="1:9">
      <c r="E71" s="27"/>
    </row>
    <row r="76" spans="1:9">
      <c r="F76" s="27"/>
    </row>
    <row r="80" spans="1:9">
      <c r="F80" s="27"/>
    </row>
  </sheetData>
  <mergeCells count="38">
    <mergeCell ref="A69:B69"/>
    <mergeCell ref="A51:B51"/>
    <mergeCell ref="A54:B54"/>
    <mergeCell ref="A59:B59"/>
    <mergeCell ref="A64:B64"/>
    <mergeCell ref="A65:I65"/>
    <mergeCell ref="A68:B68"/>
    <mergeCell ref="A60:I60"/>
    <mergeCell ref="A3:I3"/>
    <mergeCell ref="A4:A6"/>
    <mergeCell ref="B4:B6"/>
    <mergeCell ref="C4:C6"/>
    <mergeCell ref="D4:D6"/>
    <mergeCell ref="E4:F4"/>
    <mergeCell ref="H4:H6"/>
    <mergeCell ref="I4:I6"/>
    <mergeCell ref="E5:E6"/>
    <mergeCell ref="F5:F6"/>
    <mergeCell ref="G4:G6"/>
    <mergeCell ref="A25:I25"/>
    <mergeCell ref="A31:I31"/>
    <mergeCell ref="A48:I48"/>
    <mergeCell ref="A52:I52"/>
    <mergeCell ref="A55:I55"/>
    <mergeCell ref="A42:B42"/>
    <mergeCell ref="A47:B47"/>
    <mergeCell ref="A35:I35"/>
    <mergeCell ref="A43:I43"/>
    <mergeCell ref="A30:B30"/>
    <mergeCell ref="A34:B34"/>
    <mergeCell ref="A23:B23"/>
    <mergeCell ref="A24:B24"/>
    <mergeCell ref="A17:I17"/>
    <mergeCell ref="A8:I8"/>
    <mergeCell ref="A9:I9"/>
    <mergeCell ref="A14:I14"/>
    <mergeCell ref="A16:B16"/>
    <mergeCell ref="A13:B13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Liski-322-3</cp:lastModifiedBy>
  <cp:lastPrinted>2021-05-19T05:46:40Z</cp:lastPrinted>
  <dcterms:created xsi:type="dcterms:W3CDTF">2017-07-27T07:57:26Z</dcterms:created>
  <dcterms:modified xsi:type="dcterms:W3CDTF">2022-02-14T05:55:31Z</dcterms:modified>
</cp:coreProperties>
</file>