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F10" i="1"/>
  <c r="G10" i="1"/>
  <c r="H10" i="1"/>
  <c r="E10" i="1"/>
  <c r="F25" i="1"/>
  <c r="G25" i="1"/>
  <c r="H25" i="1"/>
  <c r="E25" i="1"/>
  <c r="F23" i="1"/>
  <c r="G23" i="1"/>
  <c r="H23" i="1"/>
  <c r="E23" i="1"/>
  <c r="F21" i="1"/>
  <c r="G21" i="1"/>
  <c r="H21" i="1"/>
  <c r="E21" i="1"/>
  <c r="F15" i="1"/>
  <c r="G15" i="1"/>
  <c r="H15" i="1"/>
  <c r="E15" i="1"/>
  <c r="F11" i="1"/>
  <c r="G11" i="1"/>
  <c r="H11" i="1"/>
  <c r="E11" i="1"/>
  <c r="F19" i="1"/>
  <c r="G19" i="1"/>
  <c r="H19" i="1"/>
  <c r="E19" i="1"/>
  <c r="D12" i="1" l="1"/>
  <c r="D13" i="1"/>
  <c r="D14" i="1"/>
  <c r="D16" i="1"/>
  <c r="E17" i="1"/>
  <c r="F17" i="1"/>
  <c r="G17" i="1"/>
  <c r="H17" i="1"/>
  <c r="D18" i="1"/>
  <c r="D20" i="1"/>
  <c r="D22" i="1"/>
  <c r="D24" i="1"/>
  <c r="D26" i="1"/>
  <c r="D27" i="1"/>
  <c r="D28" i="1"/>
  <c r="D25" i="1" l="1"/>
  <c r="D21" i="1"/>
  <c r="D15" i="1"/>
  <c r="D23" i="1"/>
  <c r="D19" i="1"/>
  <c r="D17" i="1"/>
  <c r="D11" i="1"/>
</calcChain>
</file>

<file path=xl/sharedStrings.xml><?xml version="1.0" encoding="utf-8"?>
<sst xmlns="http://schemas.openxmlformats.org/spreadsheetml/2006/main" count="110" uniqueCount="69">
  <si>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</si>
  <si>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</si>
  <si>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</si>
  <si>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</si>
  <si>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</si>
  <si>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</si>
  <si>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</si>
  <si>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</si>
  <si>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</si>
  <si>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</si>
  <si>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</si>
  <si>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</si>
  <si>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</si>
  <si>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</si>
  <si>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</si>
  <si>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</si>
  <si>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</si>
  <si>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 xml:space="preserve">х
</t>
  </si>
  <si>
    <t xml:space="preserve">х
</t>
  </si>
  <si>
    <t xml:space="preserve">х
</t>
  </si>
  <si>
    <t xml:space="preserve">11.
</t>
  </si>
  <si>
    <t xml:space="preserve">"Обеспечение доступным и комфортным жильем и коммунальными услугами населения городского поселения-город Лиски"
</t>
  </si>
  <si>
    <t xml:space="preserve">х
</t>
  </si>
  <si>
    <t xml:space="preserve">11.1.
</t>
  </si>
  <si>
    <t xml:space="preserve">Подпрограмма №1 "Комплекс работ по благоустройству городского поселения-город Лиски"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</si>
  <si>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</si>
  <si>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11.1.1.
</t>
  </si>
  <si>
    <t xml:space="preserve">Основное мероприятие1: Муниципальное задание МБУ «Коммунальное хозяйство» 
</t>
  </si>
  <si>
    <t xml:space="preserve">х
</t>
  </si>
  <si>
    <t xml:space="preserve">11.1.2.
</t>
  </si>
  <si>
    <t xml:space="preserve">Основное мероприятие2: Муниципальное задание МБУ «Благоустройство города»
</t>
  </si>
  <si>
    <t xml:space="preserve">х
</t>
  </si>
  <si>
    <t xml:space="preserve">11.1.3.
</t>
  </si>
  <si>
    <t xml:space="preserve">Основное мероприятие3: Мероприятия по благоустройству
</t>
  </si>
  <si>
    <t xml:space="preserve">11.2.
</t>
  </si>
  <si>
    <t xml:space="preserve">Подпрограмма №2 "Комплекс работ по организации сбора и вывоза бытовых отходов и мусора с территории городского поселения-город Лиски"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</si>
  <si>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</si>
  <si>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11.2.1.
</t>
  </si>
  <si>
    <t xml:space="preserve">Основное мероприятие1: Муниципальное задание МБУ «Благоустройство города»
</t>
  </si>
  <si>
    <t xml:space="preserve">х
</t>
  </si>
  <si>
    <t xml:space="preserve">11.3.
</t>
  </si>
  <si>
    <t xml:space="preserve">Подпрограмма №3 "Комплекс работ по озеленению и содержанию газонно-цветниковых зон на территории городского поселения-город Лиски"
</t>
  </si>
  <si>
    <t xml:space="preserve">11.3.1.
</t>
  </si>
  <si>
    <t xml:space="preserve">Основное мероприятие1: Муниципальное задание МБУ «Благоустройство города»
</t>
  </si>
  <si>
    <t xml:space="preserve">11.4.
</t>
  </si>
  <si>
    <t xml:space="preserve">Подпрограмма №4 "Реконструкция и строительство сетей объектов водоснабжения и водоотведения в городе Лиски"
</t>
  </si>
  <si>
    <t xml:space="preserve">11.5.
</t>
  </si>
  <si>
    <t xml:space="preserve">Подпрограмма №5 "Санитарная очистка и благоустройство мест захоронения на территории городского поселения-город Лиски"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</si>
  <si>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</si>
  <si>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х
</t>
  </si>
  <si>
    <t xml:space="preserve">11.7.
</t>
  </si>
  <si>
    <t xml:space="preserve">Уровень износа коммунальной инфраструктуры, %
</t>
  </si>
  <si>
    <t xml:space="preserve">Удельный вес общей площади отремонтированных жилых домов к общей площади жилищного фонда, %
</t>
  </si>
  <si>
    <t>за 2023 г.</t>
  </si>
  <si>
    <t xml:space="preserve">11.4.1.
</t>
  </si>
  <si>
    <t xml:space="preserve">Основное мероприятие1: Реконструкция, строительство и ремонт изношенных водопроводных и канализационных сетей
</t>
  </si>
  <si>
    <t xml:space="preserve">11.5.1.
</t>
  </si>
  <si>
    <t xml:space="preserve">Основное мероприятие1: Муниципальное задание МБУ «Ритуал»
</t>
  </si>
  <si>
    <t xml:space="preserve">11.6.
</t>
  </si>
  <si>
    <t xml:space="preserve">Подпрограмма №6 "Модернизация объектов и сетей инженерной инфраструктуры тепло-, и газо- снабжения на территории городского поселения-город Лиски"
</t>
  </si>
  <si>
    <t xml:space="preserve">11.6.4.
</t>
  </si>
  <si>
    <t xml:space="preserve">Основное мероприятие1: Реконструкция,  строительство и содержание сетей и объектов теплоснабжения в городе Лиски
</t>
  </si>
  <si>
    <t xml:space="preserve">Подпрограмма №7 "Создание условий для обеспечения качественными услугами ЖКХ в городском поселении город Лиски"
</t>
  </si>
  <si>
    <t xml:space="preserve">11.7.1.
</t>
  </si>
  <si>
    <t xml:space="preserve">11.7.2.
</t>
  </si>
  <si>
    <t xml:space="preserve">11.7.3.
</t>
  </si>
  <si>
    <t xml:space="preserve">Основное мероприятие1: Содержание муниципального жилищного фонда
</t>
  </si>
  <si>
    <t xml:space="preserve">Основное мероприятие 2: Приобретение коммунальной (специализированной) техники
</t>
  </si>
  <si>
    <t xml:space="preserve">Основное мероприятие 3: Увеличение уставного капитала ООО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</si>
</sst>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8"/>
  <sheetViews>
    <sheetView tabSelected="1" zoomScale="110" zoomScaleNormal="110" workbookViewId="0">
      <selection activeCell="E10" sqref="E10:H10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8.75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8.75" x14ac:dyDescent="0.25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8.75" x14ac:dyDescent="0.25">
      <c r="A4" s="13" t="s">
        <v>53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4" t="s">
        <v>3</v>
      </c>
      <c r="B6" s="14" t="s">
        <v>4</v>
      </c>
      <c r="C6" s="14" t="s">
        <v>5</v>
      </c>
      <c r="D6" s="20" t="s">
        <v>6</v>
      </c>
      <c r="E6" s="21"/>
      <c r="F6" s="21"/>
      <c r="G6" s="21"/>
      <c r="H6" s="22"/>
      <c r="I6" s="14" t="s">
        <v>7</v>
      </c>
      <c r="J6" s="17" t="s">
        <v>8</v>
      </c>
      <c r="K6" s="17" t="s">
        <v>9</v>
      </c>
      <c r="L6" s="17" t="s">
        <v>10</v>
      </c>
    </row>
    <row r="7" spans="1:12" ht="17.25" customHeight="1" x14ac:dyDescent="0.25">
      <c r="A7" s="15"/>
      <c r="B7" s="15"/>
      <c r="C7" s="15"/>
      <c r="D7" s="17" t="s">
        <v>11</v>
      </c>
      <c r="E7" s="20" t="s">
        <v>12</v>
      </c>
      <c r="F7" s="21"/>
      <c r="G7" s="21"/>
      <c r="H7" s="22"/>
      <c r="I7" s="15"/>
      <c r="J7" s="18"/>
      <c r="K7" s="18"/>
      <c r="L7" s="18"/>
    </row>
    <row r="8" spans="1:12" ht="87.75" customHeight="1" x14ac:dyDescent="0.25">
      <c r="A8" s="16"/>
      <c r="B8" s="16"/>
      <c r="C8" s="16"/>
      <c r="D8" s="19"/>
      <c r="E8" s="2" t="s">
        <v>13</v>
      </c>
      <c r="F8" s="2" t="s">
        <v>14</v>
      </c>
      <c r="G8" s="2" t="s">
        <v>15</v>
      </c>
      <c r="H8" s="3" t="s">
        <v>16</v>
      </c>
      <c r="I8" s="16"/>
      <c r="J8" s="19"/>
      <c r="K8" s="19"/>
      <c r="L8" s="19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42" customHeight="1" x14ac:dyDescent="0.25">
      <c r="A10" s="10" t="s">
        <v>20</v>
      </c>
      <c r="B10" s="10" t="s">
        <v>21</v>
      </c>
      <c r="C10" s="10">
        <v>2023</v>
      </c>
      <c r="D10" s="5">
        <f>D11+D15+D17+D19+D21+D23+D25</f>
        <v>482387.20000000001</v>
      </c>
      <c r="E10" s="5">
        <f>E11+E15+E17+E19+E21+E23+E25</f>
        <v>0</v>
      </c>
      <c r="F10" s="5">
        <f t="shared" ref="F10:H10" si="0">F11+F15+F17+F19+F21+F23+F25</f>
        <v>191803.69999999998</v>
      </c>
      <c r="G10" s="5">
        <f t="shared" si="0"/>
        <v>290583.5</v>
      </c>
      <c r="H10" s="5">
        <f t="shared" si="0"/>
        <v>0</v>
      </c>
      <c r="I10" s="10" t="s">
        <v>22</v>
      </c>
      <c r="J10" s="10" t="s">
        <v>22</v>
      </c>
      <c r="K10" s="10" t="s">
        <v>22</v>
      </c>
      <c r="L10" s="10" t="s">
        <v>22</v>
      </c>
    </row>
    <row r="11" spans="1:12" ht="48.75" customHeight="1" x14ac:dyDescent="0.25">
      <c r="A11" s="11" t="s">
        <v>23</v>
      </c>
      <c r="B11" s="11" t="s">
        <v>24</v>
      </c>
      <c r="C11" s="11">
        <v>2023</v>
      </c>
      <c r="D11" s="6">
        <f t="shared" ref="D11" si="1">SUM(E11:H11)</f>
        <v>32073</v>
      </c>
      <c r="E11" s="6">
        <f>E12+E13+E14</f>
        <v>0</v>
      </c>
      <c r="F11" s="6">
        <f t="shared" ref="F11:H11" si="2">F12+F13+F14</f>
        <v>12216.5</v>
      </c>
      <c r="G11" s="6">
        <f t="shared" si="2"/>
        <v>19856.5</v>
      </c>
      <c r="H11" s="6">
        <f t="shared" si="2"/>
        <v>0</v>
      </c>
      <c r="I11" s="23" t="s">
        <v>25</v>
      </c>
      <c r="J11" s="8">
        <v>45</v>
      </c>
      <c r="K11" s="8">
        <v>45</v>
      </c>
      <c r="L11" s="8">
        <v>100</v>
      </c>
    </row>
    <row r="12" spans="1:12" ht="27.75" customHeight="1" x14ac:dyDescent="0.25">
      <c r="A12" s="9" t="s">
        <v>26</v>
      </c>
      <c r="B12" s="9" t="s">
        <v>27</v>
      </c>
      <c r="C12" s="9">
        <v>2023</v>
      </c>
      <c r="D12" s="7">
        <f t="shared" ref="D12" si="3">SUM(E12:H12)</f>
        <v>9286.7999999999993</v>
      </c>
      <c r="E12" s="7"/>
      <c r="F12" s="7"/>
      <c r="G12" s="7">
        <v>9286.7999999999993</v>
      </c>
      <c r="H12" s="7"/>
      <c r="I12" s="24" t="s">
        <v>28</v>
      </c>
      <c r="J12" s="24" t="s">
        <v>28</v>
      </c>
      <c r="K12" s="24" t="s">
        <v>28</v>
      </c>
      <c r="L12" s="24" t="s">
        <v>28</v>
      </c>
    </row>
    <row r="13" spans="1:12" ht="27.75" customHeight="1" x14ac:dyDescent="0.25">
      <c r="A13" s="9" t="s">
        <v>29</v>
      </c>
      <c r="B13" s="9" t="s">
        <v>30</v>
      </c>
      <c r="C13" s="9">
        <v>2023</v>
      </c>
      <c r="D13" s="7">
        <f t="shared" ref="D13" si="4">SUM(E13:H13)</f>
        <v>4572.6000000000004</v>
      </c>
      <c r="E13" s="7"/>
      <c r="F13" s="7"/>
      <c r="G13" s="7">
        <v>4572.6000000000004</v>
      </c>
      <c r="H13" s="7"/>
      <c r="I13" s="24" t="s">
        <v>31</v>
      </c>
      <c r="J13" s="24" t="s">
        <v>31</v>
      </c>
      <c r="K13" s="24" t="s">
        <v>31</v>
      </c>
      <c r="L13" s="24" t="s">
        <v>31</v>
      </c>
    </row>
    <row r="14" spans="1:12" ht="27.75" customHeight="1" x14ac:dyDescent="0.25">
      <c r="A14" s="9" t="s">
        <v>32</v>
      </c>
      <c r="B14" s="9" t="s">
        <v>33</v>
      </c>
      <c r="C14" s="9">
        <v>2023</v>
      </c>
      <c r="D14" s="7">
        <f t="shared" ref="D14" si="5">SUM(E14:H14)</f>
        <v>18213.599999999999</v>
      </c>
      <c r="E14" s="7"/>
      <c r="F14" s="7">
        <v>12216.5</v>
      </c>
      <c r="G14" s="7">
        <v>5997.1</v>
      </c>
      <c r="H14" s="7"/>
      <c r="I14" s="24" t="s">
        <v>18</v>
      </c>
      <c r="J14" s="24" t="s">
        <v>18</v>
      </c>
      <c r="K14" s="24" t="s">
        <v>18</v>
      </c>
      <c r="L14" s="24" t="s">
        <v>18</v>
      </c>
    </row>
    <row r="15" spans="1:12" ht="52.5" customHeight="1" x14ac:dyDescent="0.25">
      <c r="A15" s="11" t="s">
        <v>34</v>
      </c>
      <c r="B15" s="11" t="s">
        <v>35</v>
      </c>
      <c r="C15" s="11">
        <v>2023</v>
      </c>
      <c r="D15" s="6">
        <f t="shared" ref="D15" si="6">SUM(E15:H15)</f>
        <v>41905.599999999999</v>
      </c>
      <c r="E15" s="6">
        <f>E16</f>
        <v>0</v>
      </c>
      <c r="F15" s="6">
        <f t="shared" ref="F15:H15" si="7">F16</f>
        <v>0</v>
      </c>
      <c r="G15" s="6">
        <f t="shared" si="7"/>
        <v>41905.599999999999</v>
      </c>
      <c r="H15" s="6">
        <f t="shared" si="7"/>
        <v>0</v>
      </c>
      <c r="I15" s="23" t="s">
        <v>36</v>
      </c>
      <c r="J15" s="8">
        <v>45</v>
      </c>
      <c r="K15" s="8">
        <v>45</v>
      </c>
      <c r="L15" s="8">
        <v>100</v>
      </c>
    </row>
    <row r="16" spans="1:12" ht="30" customHeight="1" x14ac:dyDescent="0.25">
      <c r="A16" s="9" t="s">
        <v>37</v>
      </c>
      <c r="B16" s="9" t="s">
        <v>38</v>
      </c>
      <c r="C16" s="9">
        <v>2023</v>
      </c>
      <c r="D16" s="7">
        <f t="shared" ref="D16" si="8">SUM(E16:H16)</f>
        <v>41905.599999999999</v>
      </c>
      <c r="E16" s="7"/>
      <c r="F16" s="7"/>
      <c r="G16" s="7">
        <v>41905.599999999999</v>
      </c>
      <c r="H16" s="7"/>
      <c r="I16" s="24" t="s">
        <v>39</v>
      </c>
      <c r="J16" s="24" t="s">
        <v>39</v>
      </c>
      <c r="K16" s="24" t="s">
        <v>39</v>
      </c>
      <c r="L16" s="24" t="s">
        <v>39</v>
      </c>
    </row>
    <row r="17" spans="1:12" ht="50.25" customHeight="1" x14ac:dyDescent="0.25">
      <c r="A17" s="11" t="s">
        <v>40</v>
      </c>
      <c r="B17" s="11" t="s">
        <v>41</v>
      </c>
      <c r="C17" s="11">
        <v>2023</v>
      </c>
      <c r="D17" s="6">
        <f t="shared" ref="D17" si="9">SUM(E17:H17)</f>
        <v>10527.8</v>
      </c>
      <c r="E17" s="6">
        <f>E18</f>
        <v>0</v>
      </c>
      <c r="F17" s="6">
        <f>F18</f>
        <v>0</v>
      </c>
      <c r="G17" s="6">
        <f>G18</f>
        <v>10527.8</v>
      </c>
      <c r="H17" s="6">
        <f>H18</f>
        <v>0</v>
      </c>
      <c r="I17" s="23" t="s">
        <v>36</v>
      </c>
      <c r="J17" s="8">
        <v>45</v>
      </c>
      <c r="K17" s="8">
        <v>45</v>
      </c>
      <c r="L17" s="8">
        <v>100</v>
      </c>
    </row>
    <row r="18" spans="1:12" ht="43.5" customHeight="1" x14ac:dyDescent="0.25">
      <c r="A18" s="9" t="s">
        <v>42</v>
      </c>
      <c r="B18" s="9" t="s">
        <v>43</v>
      </c>
      <c r="C18" s="9">
        <v>2023</v>
      </c>
      <c r="D18" s="7">
        <f t="shared" ref="D18" si="10">SUM(E18:H18)</f>
        <v>10527.8</v>
      </c>
      <c r="E18" s="7"/>
      <c r="F18" s="7"/>
      <c r="G18" s="7">
        <v>10527.8</v>
      </c>
      <c r="H18" s="7"/>
      <c r="I18" s="24" t="s">
        <v>17</v>
      </c>
      <c r="J18" s="24" t="s">
        <v>17</v>
      </c>
      <c r="K18" s="24" t="s">
        <v>17</v>
      </c>
      <c r="L18" s="24" t="s">
        <v>17</v>
      </c>
    </row>
    <row r="19" spans="1:12" ht="42.75" customHeight="1" x14ac:dyDescent="0.25">
      <c r="A19" s="11" t="s">
        <v>44</v>
      </c>
      <c r="B19" s="11" t="s">
        <v>45</v>
      </c>
      <c r="C19" s="11">
        <v>2023</v>
      </c>
      <c r="D19" s="6">
        <f t="shared" ref="D19" si="11">SUM(E19:H19)</f>
        <v>585.9</v>
      </c>
      <c r="E19" s="6">
        <f>E20</f>
        <v>0</v>
      </c>
      <c r="F19" s="6">
        <f t="shared" ref="F19:H19" si="12">F20</f>
        <v>0</v>
      </c>
      <c r="G19" s="6">
        <f t="shared" si="12"/>
        <v>585.9</v>
      </c>
      <c r="H19" s="6">
        <f t="shared" si="12"/>
        <v>0</v>
      </c>
      <c r="I19" s="23"/>
      <c r="J19" s="8">
        <v>45</v>
      </c>
      <c r="K19" s="8">
        <v>45</v>
      </c>
      <c r="L19" s="8">
        <v>100</v>
      </c>
    </row>
    <row r="20" spans="1:12" ht="38.25" customHeight="1" x14ac:dyDescent="0.25">
      <c r="A20" s="9" t="s">
        <v>54</v>
      </c>
      <c r="B20" s="9" t="s">
        <v>55</v>
      </c>
      <c r="C20" s="9">
        <v>2023</v>
      </c>
      <c r="D20" s="7">
        <f t="shared" ref="D20" si="13">SUM(E20:H20)</f>
        <v>585.9</v>
      </c>
      <c r="E20" s="7"/>
      <c r="F20" s="7"/>
      <c r="G20" s="7">
        <v>585.9</v>
      </c>
      <c r="H20" s="7"/>
      <c r="I20" s="24" t="s">
        <v>18</v>
      </c>
      <c r="J20" s="24" t="s">
        <v>18</v>
      </c>
      <c r="K20" s="24" t="s">
        <v>18</v>
      </c>
      <c r="L20" s="24" t="s">
        <v>18</v>
      </c>
    </row>
    <row r="21" spans="1:12" ht="42.75" customHeight="1" x14ac:dyDescent="0.25">
      <c r="A21" s="11" t="s">
        <v>46</v>
      </c>
      <c r="B21" s="11" t="s">
        <v>47</v>
      </c>
      <c r="C21" s="11">
        <v>2023</v>
      </c>
      <c r="D21" s="6">
        <f t="shared" ref="D21" si="14">SUM(E21:H21)</f>
        <v>5752.2</v>
      </c>
      <c r="E21" s="6">
        <f>E22</f>
        <v>0</v>
      </c>
      <c r="F21" s="6">
        <f t="shared" ref="F21:H21" si="15">F22</f>
        <v>0</v>
      </c>
      <c r="G21" s="6">
        <f t="shared" si="15"/>
        <v>5752.2</v>
      </c>
      <c r="H21" s="6">
        <f t="shared" si="15"/>
        <v>0</v>
      </c>
      <c r="I21" s="23" t="s">
        <v>48</v>
      </c>
      <c r="J21" s="8">
        <v>45</v>
      </c>
      <c r="K21" s="8">
        <v>45</v>
      </c>
      <c r="L21" s="8">
        <v>100</v>
      </c>
    </row>
    <row r="22" spans="1:12" ht="33.75" customHeight="1" x14ac:dyDescent="0.25">
      <c r="A22" s="9" t="s">
        <v>56</v>
      </c>
      <c r="B22" s="9" t="s">
        <v>57</v>
      </c>
      <c r="C22" s="9">
        <v>2023</v>
      </c>
      <c r="D22" s="7">
        <f t="shared" ref="D22" si="16">SUM(E22:H22)</f>
        <v>5752.2</v>
      </c>
      <c r="E22" s="7"/>
      <c r="F22" s="7"/>
      <c r="G22" s="7">
        <v>5752.2</v>
      </c>
      <c r="H22" s="7"/>
      <c r="I22" s="24" t="s">
        <v>49</v>
      </c>
      <c r="J22" s="24" t="s">
        <v>17</v>
      </c>
      <c r="K22" s="24" t="s">
        <v>17</v>
      </c>
      <c r="L22" s="24" t="s">
        <v>17</v>
      </c>
    </row>
    <row r="23" spans="1:12" ht="54.75" customHeight="1" x14ac:dyDescent="0.25">
      <c r="A23" s="11" t="s">
        <v>58</v>
      </c>
      <c r="B23" s="11" t="s">
        <v>59</v>
      </c>
      <c r="C23" s="11">
        <v>2023</v>
      </c>
      <c r="D23" s="6">
        <f t="shared" ref="D23" si="17">SUM(E23:H23)</f>
        <v>385298.8</v>
      </c>
      <c r="E23" s="6">
        <f>E24</f>
        <v>0</v>
      </c>
      <c r="F23" s="6">
        <f t="shared" ref="F23:H23" si="18">F24</f>
        <v>176017.8</v>
      </c>
      <c r="G23" s="6">
        <f t="shared" si="18"/>
        <v>209281</v>
      </c>
      <c r="H23" s="6">
        <f t="shared" si="18"/>
        <v>0</v>
      </c>
      <c r="I23" s="23" t="s">
        <v>51</v>
      </c>
      <c r="J23" s="8">
        <v>45</v>
      </c>
      <c r="K23" s="8">
        <v>45</v>
      </c>
      <c r="L23" s="8">
        <v>100</v>
      </c>
    </row>
    <row r="24" spans="1:12" ht="51.75" customHeight="1" x14ac:dyDescent="0.25">
      <c r="A24" s="9" t="s">
        <v>60</v>
      </c>
      <c r="B24" s="9" t="s">
        <v>61</v>
      </c>
      <c r="C24" s="9">
        <v>2023</v>
      </c>
      <c r="D24" s="7">
        <f t="shared" ref="D24" si="19">SUM(E24:H24)</f>
        <v>385298.8</v>
      </c>
      <c r="E24" s="7"/>
      <c r="F24" s="7">
        <v>176017.8</v>
      </c>
      <c r="G24" s="7">
        <v>209281</v>
      </c>
      <c r="H24" s="7"/>
      <c r="I24" s="24" t="s">
        <v>19</v>
      </c>
      <c r="J24" s="24" t="s">
        <v>19</v>
      </c>
      <c r="K24" s="24" t="s">
        <v>19</v>
      </c>
      <c r="L24" s="24" t="s">
        <v>19</v>
      </c>
    </row>
    <row r="25" spans="1:12" ht="45.75" customHeight="1" x14ac:dyDescent="0.25">
      <c r="A25" s="11" t="s">
        <v>50</v>
      </c>
      <c r="B25" s="11" t="s">
        <v>62</v>
      </c>
      <c r="C25" s="11">
        <v>2023</v>
      </c>
      <c r="D25" s="6">
        <f t="shared" ref="D25" si="20">SUM(E25:H25)</f>
        <v>6243.9</v>
      </c>
      <c r="E25" s="6">
        <f>E26+E27+E28</f>
        <v>0</v>
      </c>
      <c r="F25" s="6">
        <f t="shared" ref="F25:H25" si="21">F26+F27+F28</f>
        <v>3569.4</v>
      </c>
      <c r="G25" s="6">
        <f t="shared" si="21"/>
        <v>2674.5</v>
      </c>
      <c r="H25" s="6">
        <f t="shared" si="21"/>
        <v>0</v>
      </c>
      <c r="I25" s="23" t="s">
        <v>52</v>
      </c>
      <c r="J25" s="8"/>
      <c r="K25" s="8"/>
      <c r="L25" s="8"/>
    </row>
    <row r="26" spans="1:12" ht="33" customHeight="1" x14ac:dyDescent="0.25">
      <c r="A26" s="9" t="s">
        <v>63</v>
      </c>
      <c r="B26" s="9" t="s">
        <v>66</v>
      </c>
      <c r="C26" s="9">
        <v>2023</v>
      </c>
      <c r="D26" s="7">
        <f t="shared" ref="D26" si="22">SUM(E26:H26)</f>
        <v>752.6</v>
      </c>
      <c r="E26" s="7">
        <v>0</v>
      </c>
      <c r="F26" s="7">
        <v>0</v>
      </c>
      <c r="G26" s="7">
        <v>752.6</v>
      </c>
      <c r="H26" s="7">
        <v>0</v>
      </c>
      <c r="I26" s="24" t="s">
        <v>49</v>
      </c>
      <c r="J26" s="24" t="s">
        <v>49</v>
      </c>
      <c r="K26" s="24" t="s">
        <v>49</v>
      </c>
      <c r="L26" s="24" t="s">
        <v>49</v>
      </c>
    </row>
    <row r="27" spans="1:12" ht="41.25" customHeight="1" x14ac:dyDescent="0.25">
      <c r="A27" s="9" t="s">
        <v>64</v>
      </c>
      <c r="B27" s="9" t="s">
        <v>67</v>
      </c>
      <c r="C27" s="9">
        <v>2023</v>
      </c>
      <c r="D27" s="7">
        <f t="shared" ref="D27" si="23">SUM(E27:H27)</f>
        <v>4093.3</v>
      </c>
      <c r="E27" s="7">
        <v>0</v>
      </c>
      <c r="F27" s="7">
        <v>3569.4</v>
      </c>
      <c r="G27" s="7">
        <v>523.9</v>
      </c>
      <c r="H27" s="7">
        <v>0</v>
      </c>
      <c r="I27" s="24" t="s">
        <v>19</v>
      </c>
      <c r="J27" s="24" t="s">
        <v>19</v>
      </c>
      <c r="K27" s="24" t="s">
        <v>19</v>
      </c>
      <c r="L27" s="24" t="s">
        <v>19</v>
      </c>
    </row>
    <row r="28" spans="1:12" ht="29.25" customHeight="1" x14ac:dyDescent="0.25">
      <c r="A28" s="9" t="s">
        <v>65</v>
      </c>
      <c r="B28" s="9" t="s">
        <v>68</v>
      </c>
      <c r="C28" s="9">
        <v>2023</v>
      </c>
      <c r="D28" s="7">
        <f t="shared" ref="D28" si="24">SUM(E28:H28)</f>
        <v>1398</v>
      </c>
      <c r="E28" s="7">
        <v>0</v>
      </c>
      <c r="F28" s="7">
        <v>0</v>
      </c>
      <c r="G28" s="7">
        <v>1398</v>
      </c>
      <c r="H28" s="7">
        <v>0</v>
      </c>
      <c r="I28" s="24" t="s">
        <v>17</v>
      </c>
      <c r="J28" s="24" t="s">
        <v>17</v>
      </c>
      <c r="K28" s="24" t="s">
        <v>17</v>
      </c>
      <c r="L28" s="24" t="s">
        <v>17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2024-01-30T13:22:21Z</cp:lastPrinted>
  <dcterms:created xsi:type="dcterms:W3CDTF">2024-01-30T12:25:54Z</dcterms:created>
  <dcterms:modified xsi:type="dcterms:W3CDTF">2024-01-30T13:22:25Z</dcterms:modified>
</cp:coreProperties>
</file>