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C:\Users\Ирина\Desktop\Стратегия\Эффективность программ 2023\По программам\2023\"/>
    </mc:Choice>
  </mc:AlternateContent>
  <bookViews>
    <workbookView xWindow="0" yWindow="0" windowWidth="28800" windowHeight="11565"/>
  </bookViews>
  <sheets>
    <sheet name="2023" sheetId="1" r:id="rId1"/>
  </sheets>
  <definedNames>
    <definedName name="_xlnm._FilterDatabase" localSheetId="0" hidden="1">'2023'!$A$9:$L$20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  <c r="G18" i="1"/>
  <c r="H18" i="1"/>
  <c r="E18" i="1"/>
  <c r="F11" i="1"/>
  <c r="G11" i="1"/>
  <c r="H11" i="1"/>
  <c r="E11" i="1"/>
  <c r="F14" i="1"/>
  <c r="G14" i="1"/>
  <c r="H14" i="1"/>
  <c r="E14" i="1"/>
  <c r="G12" i="1" l="1"/>
  <c r="D13" i="1"/>
  <c r="D15" i="1"/>
  <c r="D16" i="1"/>
  <c r="D17" i="1"/>
  <c r="D19" i="1"/>
  <c r="D20" i="1"/>
  <c r="E10" i="1" l="1"/>
  <c r="D14" i="1"/>
  <c r="H10" i="1"/>
  <c r="F10" i="1"/>
  <c r="D18" i="1"/>
  <c r="D11" i="1"/>
  <c r="G10" i="1"/>
  <c r="D12" i="1"/>
  <c r="D10" i="1" l="1"/>
</calcChain>
</file>

<file path=xl/sharedStrings.xml><?xml version="1.0" encoding="utf-8"?>
<sst xmlns="http://schemas.openxmlformats.org/spreadsheetml/2006/main" count="63" uniqueCount="47">
  <si>
    <t>Отчет</t>
  </si>
  <si>
    <t>о ходе реализации муниципальных программ (финансирование программ)</t>
  </si>
  <si>
    <t>городского поселения-город Лиски Лискинского муниципального района Воронежской области</t>
  </si>
  <si>
    <t>№ п/п</t>
  </si>
  <si>
    <t xml:space="preserve">Наименование  программных мероприятий </t>
  </si>
  <si>
    <t>Срок реализации программы</t>
  </si>
  <si>
    <t>Фактические объемы финансирования, тыс. рублей</t>
  </si>
  <si>
    <t xml:space="preserve">Наименование целевых показателей (индикаторов) определяющих результативность реализации мероприятий </t>
  </si>
  <si>
    <t>Планируемые  значения целевых показателей</t>
  </si>
  <si>
    <t>Фактически достигнутые значения целевых показателей</t>
  </si>
  <si>
    <t>Уровень достижения, (%)</t>
  </si>
  <si>
    <t>всего</t>
  </si>
  <si>
    <t>в том числе по источникам финансирования</t>
  </si>
  <si>
    <t>федеральный      бюджет</t>
  </si>
  <si>
    <t>областной бюджет</t>
  </si>
  <si>
    <t>местные бюджеты</t>
  </si>
  <si>
    <t>внебюджетные источники</t>
  </si>
  <si>
    <t>х</t>
  </si>
  <si>
    <t xml:space="preserve">х
</t>
  </si>
  <si>
    <t xml:space="preserve">5.
</t>
  </si>
  <si>
    <t xml:space="preserve">"Развитие транспортной системы"
</t>
  </si>
  <si>
    <t xml:space="preserve">5.1.
</t>
  </si>
  <si>
    <t xml:space="preserve">Подпрограмма №1 "Строительство, реконструкция, капитальный и текущий  ремонт дорог с асфальтобетонным покрытием на территории городского поселения-город Лиски"
</t>
  </si>
  <si>
    <t xml:space="preserve">5.1.1.
</t>
  </si>
  <si>
    <t xml:space="preserve">Основное мероприятие1: Капитальный и текущий ремонт дорог с асфальтобетонным покрытием на территории городского поселения-город Лиски
</t>
  </si>
  <si>
    <t xml:space="preserve">Уровень удовлетворенности населения количеством и качеством отремонтированных дорог с асфальтобетонным покрытием, %
</t>
  </si>
  <si>
    <t xml:space="preserve">Уровень удовлетворенности населения количеством и качеством отремонтированных дорог с асфальтобетонным покрытием, %
</t>
  </si>
  <si>
    <t xml:space="preserve">5.2.
</t>
  </si>
  <si>
    <t xml:space="preserve">Подпрограмма №2 "Комплекс работ по содержанию и ремонту дорог общего пользования в границах территории городского поселения-город Лиски"
</t>
  </si>
  <si>
    <t xml:space="preserve">Уровень удовлетворенности граждан качеством предоставленных муниципальных услуг в сфере транспортного хозяйства, %
</t>
  </si>
  <si>
    <t xml:space="preserve">5.2.2.
</t>
  </si>
  <si>
    <t xml:space="preserve">Основное мероприятие1: Текущий ремонт дорог (ямочный ремонт)
</t>
  </si>
  <si>
    <t xml:space="preserve">Уровень удовлетворенности граждан качеством предоставленных муниципальных услуг в сфере транспортного хозяйства, %
</t>
  </si>
  <si>
    <t xml:space="preserve">5.2.3.
</t>
  </si>
  <si>
    <t xml:space="preserve">5.3.
</t>
  </si>
  <si>
    <t xml:space="preserve">Подпрограмма №3 "Обеспечение безопасности дорожного движения в городском поселении город Лиски"
</t>
  </si>
  <si>
    <t xml:space="preserve">5.3.1.
</t>
  </si>
  <si>
    <t xml:space="preserve">Основное мероприятие1: Разметка дорожного полотна
</t>
  </si>
  <si>
    <t xml:space="preserve">Уровень удовлетворенности граждан качеством предоставленных муниципальных услуг в сфере транспортного хозяйства, %
</t>
  </si>
  <si>
    <t>за 2023 г.</t>
  </si>
  <si>
    <t xml:space="preserve">5.1.2.
</t>
  </si>
  <si>
    <t xml:space="preserve">Основное мероприятие2: Планировка участков дорожно-уличной сети для реконструкции и нового строительства
</t>
  </si>
  <si>
    <t xml:space="preserve">5.2.1.
</t>
  </si>
  <si>
    <t xml:space="preserve">Основное мероприятие2: Устройство ливневых канализаций
</t>
  </si>
  <si>
    <t xml:space="preserve">Основное мероприятие3: Текущий (ямочный ) ремонт, планировка и содержание автомобильных дорог общего пользования в границах поселения, установка и замена знаков дорожного движения
</t>
  </si>
  <si>
    <t xml:space="preserve">5.3.2.
</t>
  </si>
  <si>
    <t xml:space="preserve">Основное мероприятие2: Установка светофоров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</si>
</sst>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7" xfId="0" applyFont="1" applyBorder="1" applyAlignment="1">
      <alignment vertical="center" textRotation="90" wrapText="1"/>
    </xf>
    <xf numFmtId="0" fontId="3" fillId="0" borderId="8" xfId="0" applyFont="1" applyBorder="1" applyAlignment="1">
      <alignment vertical="center" textRotation="90" wrapText="1"/>
    </xf>
    <xf numFmtId="0" fontId="3" fillId="0" borderId="8" xfId="0" applyFont="1" applyBorder="1" applyAlignment="1">
      <alignment horizontal="center" vertical="center" wrapText="1"/>
    </xf>
    <xf numFmtId="4" fontId="4" fillId="2" borderId="8" xfId="0" applyNumberFormat="1" applyFont="1" applyFill="1" applyBorder="1" applyAlignment="1">
      <alignment vertical="top" wrapText="1"/>
    </xf>
    <xf numFmtId="4" fontId="4" fillId="3" borderId="8" xfId="0" applyNumberFormat="1" applyFont="1" applyFill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4" fontId="4" fillId="0" borderId="8" xfId="0" applyNumberFormat="1" applyFont="1" applyFill="1" applyBorder="1" applyAlignment="1">
      <alignment vertical="top" wrapText="1"/>
    </xf>
    <xf numFmtId="0" fontId="3" fillId="0" borderId="6" xfId="0" applyFont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3" borderId="6" xfId="0" applyFont="1" applyFill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6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0" fontId="4" fillId="3" borderId="8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L20"/>
  <sheetViews>
    <sheetView tabSelected="1" topLeftCell="A11" zoomScale="110" zoomScaleNormal="110" workbookViewId="0">
      <selection activeCell="Q11" sqref="Q11"/>
    </sheetView>
  </sheetViews>
  <sheetFormatPr defaultRowHeight="15" x14ac:dyDescent="0.25"/>
  <cols>
    <col min="1" max="1" width="7.28515625" bestFit="1" customWidth="1"/>
    <col min="2" max="2" width="50.85546875" customWidth="1"/>
    <col min="3" max="3" width="9.85546875" customWidth="1"/>
    <col min="4" max="4" width="13.140625" bestFit="1" customWidth="1"/>
    <col min="5" max="6" width="12.7109375" customWidth="1"/>
    <col min="7" max="7" width="13.140625" bestFit="1" customWidth="1"/>
    <col min="8" max="8" width="12.28515625" customWidth="1"/>
    <col min="9" max="9" width="35.5703125" customWidth="1"/>
    <col min="10" max="11" width="9.5703125" customWidth="1"/>
    <col min="12" max="12" width="7.28515625" bestFit="1" customWidth="1"/>
  </cols>
  <sheetData>
    <row r="1" spans="1:12" ht="18.75" x14ac:dyDescent="0.2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18.75" x14ac:dyDescent="0.25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.75" x14ac:dyDescent="0.25">
      <c r="A3" s="17" t="s">
        <v>2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</row>
    <row r="4" spans="1:12" ht="18.75" x14ac:dyDescent="0.25">
      <c r="A4" s="18" t="s">
        <v>39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</row>
    <row r="5" spans="1:12" ht="11.2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17.25" customHeight="1" x14ac:dyDescent="0.25">
      <c r="A6" s="19" t="s">
        <v>3</v>
      </c>
      <c r="B6" s="19" t="s">
        <v>4</v>
      </c>
      <c r="C6" s="19" t="s">
        <v>5</v>
      </c>
      <c r="D6" s="25" t="s">
        <v>6</v>
      </c>
      <c r="E6" s="26"/>
      <c r="F6" s="26"/>
      <c r="G6" s="26"/>
      <c r="H6" s="27"/>
      <c r="I6" s="19" t="s">
        <v>7</v>
      </c>
      <c r="J6" s="22" t="s">
        <v>8</v>
      </c>
      <c r="K6" s="22" t="s">
        <v>9</v>
      </c>
      <c r="L6" s="22" t="s">
        <v>10</v>
      </c>
    </row>
    <row r="7" spans="1:12" ht="17.25" customHeight="1" x14ac:dyDescent="0.25">
      <c r="A7" s="20"/>
      <c r="B7" s="20"/>
      <c r="C7" s="20"/>
      <c r="D7" s="22" t="s">
        <v>11</v>
      </c>
      <c r="E7" s="25" t="s">
        <v>12</v>
      </c>
      <c r="F7" s="26"/>
      <c r="G7" s="26"/>
      <c r="H7" s="27"/>
      <c r="I7" s="20"/>
      <c r="J7" s="23"/>
      <c r="K7" s="23"/>
      <c r="L7" s="23"/>
    </row>
    <row r="8" spans="1:12" ht="81" customHeight="1" x14ac:dyDescent="0.25">
      <c r="A8" s="21"/>
      <c r="B8" s="21"/>
      <c r="C8" s="21"/>
      <c r="D8" s="24"/>
      <c r="E8" s="2" t="s">
        <v>13</v>
      </c>
      <c r="F8" s="2" t="s">
        <v>14</v>
      </c>
      <c r="G8" s="2" t="s">
        <v>15</v>
      </c>
      <c r="H8" s="3" t="s">
        <v>16</v>
      </c>
      <c r="I8" s="21"/>
      <c r="J8" s="24"/>
      <c r="K8" s="24"/>
      <c r="L8" s="24"/>
    </row>
    <row r="9" spans="1:12" x14ac:dyDescent="0.25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  <c r="K9" s="4">
        <v>11</v>
      </c>
      <c r="L9" s="4">
        <v>12</v>
      </c>
    </row>
    <row r="10" spans="1:12" ht="20.25" customHeight="1" x14ac:dyDescent="0.25">
      <c r="A10" s="10" t="s">
        <v>19</v>
      </c>
      <c r="B10" s="10" t="s">
        <v>20</v>
      </c>
      <c r="C10" s="15">
        <v>2023</v>
      </c>
      <c r="D10" s="5">
        <f>D11+D14+D18</f>
        <v>107531.4</v>
      </c>
      <c r="E10" s="5">
        <f>E11+E14+E18</f>
        <v>0</v>
      </c>
      <c r="F10" s="5">
        <f>F11+F14+F18</f>
        <v>39364.699999999997</v>
      </c>
      <c r="G10" s="5">
        <f>G11+G14+G18</f>
        <v>68166.7</v>
      </c>
      <c r="H10" s="5">
        <f>H11+H14+H18</f>
        <v>0</v>
      </c>
      <c r="I10" s="10" t="s">
        <v>18</v>
      </c>
      <c r="J10" s="10" t="s">
        <v>18</v>
      </c>
      <c r="K10" s="10" t="s">
        <v>18</v>
      </c>
      <c r="L10" s="10" t="s">
        <v>18</v>
      </c>
    </row>
    <row r="11" spans="1:12" ht="52.5" customHeight="1" x14ac:dyDescent="0.25">
      <c r="A11" s="11" t="s">
        <v>21</v>
      </c>
      <c r="B11" s="11" t="s">
        <v>22</v>
      </c>
      <c r="C11" s="16">
        <v>2023</v>
      </c>
      <c r="D11" s="6">
        <f t="shared" ref="D11" si="0">SUM(E11:H11)</f>
        <v>43708.2</v>
      </c>
      <c r="E11" s="6">
        <f>E12+E13</f>
        <v>0</v>
      </c>
      <c r="F11" s="6">
        <f t="shared" ref="F11:H11" si="1">F12+F13</f>
        <v>39364.699999999997</v>
      </c>
      <c r="G11" s="6">
        <f t="shared" si="1"/>
        <v>4343.5</v>
      </c>
      <c r="H11" s="6">
        <f t="shared" si="1"/>
        <v>0</v>
      </c>
      <c r="I11" s="11" t="s">
        <v>18</v>
      </c>
      <c r="J11" s="11" t="s">
        <v>18</v>
      </c>
      <c r="K11" s="11" t="s">
        <v>18</v>
      </c>
      <c r="L11" s="11" t="s">
        <v>18</v>
      </c>
    </row>
    <row r="12" spans="1:12" ht="60" customHeight="1" x14ac:dyDescent="0.25">
      <c r="A12" s="12" t="s">
        <v>23</v>
      </c>
      <c r="B12" s="12" t="s">
        <v>24</v>
      </c>
      <c r="C12" s="14">
        <v>2023</v>
      </c>
      <c r="D12" s="8">
        <f t="shared" ref="D12" si="2">SUM(E12:H12)</f>
        <v>43313.899999999994</v>
      </c>
      <c r="E12" s="8"/>
      <c r="F12" s="8">
        <v>39364.699999999997</v>
      </c>
      <c r="G12" s="8">
        <f>3890.9+58.3</f>
        <v>3949.2000000000003</v>
      </c>
      <c r="H12" s="8"/>
      <c r="I12" s="9" t="s">
        <v>25</v>
      </c>
      <c r="J12" s="7">
        <v>100</v>
      </c>
      <c r="K12" s="7">
        <v>100</v>
      </c>
      <c r="L12" s="7">
        <v>100</v>
      </c>
    </row>
    <row r="13" spans="1:12" ht="56.25" customHeight="1" x14ac:dyDescent="0.25">
      <c r="A13" s="12" t="s">
        <v>40</v>
      </c>
      <c r="B13" s="12" t="s">
        <v>41</v>
      </c>
      <c r="C13" s="14">
        <v>2023</v>
      </c>
      <c r="D13" s="8">
        <f t="shared" ref="D13" si="3">SUM(E13:H13)</f>
        <v>394.3</v>
      </c>
      <c r="E13" s="8"/>
      <c r="F13" s="8"/>
      <c r="G13" s="8">
        <v>394.3</v>
      </c>
      <c r="H13" s="8"/>
      <c r="I13" s="9" t="s">
        <v>26</v>
      </c>
      <c r="J13" s="7">
        <v>100</v>
      </c>
      <c r="K13" s="7">
        <v>100</v>
      </c>
      <c r="L13" s="7">
        <v>100</v>
      </c>
    </row>
    <row r="14" spans="1:12" ht="57" customHeight="1" x14ac:dyDescent="0.25">
      <c r="A14" s="11" t="s">
        <v>27</v>
      </c>
      <c r="B14" s="11" t="s">
        <v>28</v>
      </c>
      <c r="C14" s="16">
        <v>2023</v>
      </c>
      <c r="D14" s="6">
        <f t="shared" ref="D14" si="4">SUM(E14:H14)</f>
        <v>58468.3</v>
      </c>
      <c r="E14" s="6">
        <f>E15+E16+E17</f>
        <v>0</v>
      </c>
      <c r="F14" s="6">
        <f t="shared" ref="F14:H14" si="5">F15+F16+F17</f>
        <v>0</v>
      </c>
      <c r="G14" s="6">
        <f t="shared" si="5"/>
        <v>58468.3</v>
      </c>
      <c r="H14" s="6">
        <f t="shared" si="5"/>
        <v>0</v>
      </c>
      <c r="I14" s="11" t="s">
        <v>18</v>
      </c>
      <c r="J14" s="11" t="s">
        <v>17</v>
      </c>
      <c r="K14" s="11" t="s">
        <v>17</v>
      </c>
      <c r="L14" s="11" t="s">
        <v>17</v>
      </c>
    </row>
    <row r="15" spans="1:12" ht="59.25" customHeight="1" x14ac:dyDescent="0.25">
      <c r="A15" s="13" t="s">
        <v>42</v>
      </c>
      <c r="B15" s="13" t="s">
        <v>31</v>
      </c>
      <c r="C15" s="14">
        <v>2023</v>
      </c>
      <c r="D15" s="8">
        <f t="shared" ref="D15" si="6">SUM(E15:H15)</f>
        <v>2956.5</v>
      </c>
      <c r="E15" s="8"/>
      <c r="F15" s="8"/>
      <c r="G15" s="8">
        <v>2956.5</v>
      </c>
      <c r="H15" s="8"/>
      <c r="I15" s="9" t="s">
        <v>32</v>
      </c>
      <c r="J15" s="7">
        <v>100</v>
      </c>
      <c r="K15" s="7">
        <v>100</v>
      </c>
      <c r="L15" s="7">
        <v>100</v>
      </c>
    </row>
    <row r="16" spans="1:12" ht="60" customHeight="1" x14ac:dyDescent="0.25">
      <c r="A16" s="12" t="s">
        <v>30</v>
      </c>
      <c r="B16" s="12" t="s">
        <v>43</v>
      </c>
      <c r="C16" s="14">
        <v>2023</v>
      </c>
      <c r="D16" s="8">
        <f t="shared" ref="D16" si="7">SUM(E16:H16)</f>
        <v>1125.9000000000001</v>
      </c>
      <c r="E16" s="8"/>
      <c r="F16" s="8"/>
      <c r="G16" s="8">
        <v>1125.9000000000001</v>
      </c>
      <c r="H16" s="8"/>
      <c r="I16" s="9" t="s">
        <v>32</v>
      </c>
      <c r="J16" s="7">
        <v>100</v>
      </c>
      <c r="K16" s="7">
        <v>100</v>
      </c>
      <c r="L16" s="7">
        <v>100</v>
      </c>
    </row>
    <row r="17" spans="1:12" ht="62.25" customHeight="1" x14ac:dyDescent="0.25">
      <c r="A17" s="12" t="s">
        <v>33</v>
      </c>
      <c r="B17" s="12" t="s">
        <v>44</v>
      </c>
      <c r="C17" s="14">
        <v>2023</v>
      </c>
      <c r="D17" s="8">
        <f t="shared" ref="D17" si="8">SUM(E17:H17)</f>
        <v>54385.9</v>
      </c>
      <c r="E17" s="8"/>
      <c r="F17" s="8"/>
      <c r="G17" s="8">
        <v>54385.9</v>
      </c>
      <c r="H17" s="8"/>
      <c r="I17" s="9" t="s">
        <v>29</v>
      </c>
      <c r="J17" s="7">
        <v>100</v>
      </c>
      <c r="K17" s="7">
        <v>100</v>
      </c>
      <c r="L17" s="7">
        <v>100</v>
      </c>
    </row>
    <row r="18" spans="1:12" ht="36.75" customHeight="1" x14ac:dyDescent="0.25">
      <c r="A18" s="11" t="s">
        <v>34</v>
      </c>
      <c r="B18" s="11" t="s">
        <v>35</v>
      </c>
      <c r="C18" s="16">
        <v>2023</v>
      </c>
      <c r="D18" s="6">
        <f t="shared" ref="D18" si="9">SUM(E18:H18)</f>
        <v>5354.9</v>
      </c>
      <c r="E18" s="6">
        <f>E19+E20</f>
        <v>0</v>
      </c>
      <c r="F18" s="6">
        <f t="shared" ref="F18:H18" si="10">F19+F20</f>
        <v>0</v>
      </c>
      <c r="G18" s="6">
        <f t="shared" si="10"/>
        <v>5354.9</v>
      </c>
      <c r="H18" s="6">
        <f t="shared" si="10"/>
        <v>0</v>
      </c>
      <c r="I18" s="11" t="s">
        <v>18</v>
      </c>
      <c r="J18" s="11" t="s">
        <v>17</v>
      </c>
      <c r="K18" s="11" t="s">
        <v>17</v>
      </c>
      <c r="L18" s="11" t="s">
        <v>17</v>
      </c>
    </row>
    <row r="19" spans="1:12" ht="48.75" customHeight="1" x14ac:dyDescent="0.25">
      <c r="A19" s="12" t="s">
        <v>36</v>
      </c>
      <c r="B19" s="12" t="s">
        <v>37</v>
      </c>
      <c r="C19" s="14">
        <v>2023</v>
      </c>
      <c r="D19" s="8">
        <f t="shared" ref="D19" si="11">SUM(E19:H19)</f>
        <v>5121.5</v>
      </c>
      <c r="E19" s="8"/>
      <c r="F19" s="8"/>
      <c r="G19" s="8">
        <v>5121.5</v>
      </c>
      <c r="H19" s="8"/>
      <c r="I19" s="9" t="s">
        <v>32</v>
      </c>
      <c r="J19" s="7">
        <v>100</v>
      </c>
      <c r="K19" s="7">
        <v>100</v>
      </c>
      <c r="L19" s="7">
        <v>100</v>
      </c>
    </row>
    <row r="20" spans="1:12" ht="48.75" customHeight="1" x14ac:dyDescent="0.25">
      <c r="A20" s="12" t="s">
        <v>45</v>
      </c>
      <c r="B20" s="12" t="s">
        <v>46</v>
      </c>
      <c r="C20" s="14">
        <v>2023</v>
      </c>
      <c r="D20" s="8">
        <f t="shared" ref="D20" si="12">SUM(E20:H20)</f>
        <v>233.4</v>
      </c>
      <c r="E20" s="8"/>
      <c r="F20" s="8"/>
      <c r="G20" s="8">
        <v>233.4</v>
      </c>
      <c r="H20" s="8"/>
      <c r="I20" s="9" t="s">
        <v>38</v>
      </c>
      <c r="J20" s="7">
        <v>100</v>
      </c>
      <c r="K20" s="7">
        <v>100</v>
      </c>
      <c r="L20" s="7">
        <v>100</v>
      </c>
    </row>
  </sheetData>
  <mergeCells count="14">
    <mergeCell ref="A1:L1"/>
    <mergeCell ref="A2:L2"/>
    <mergeCell ref="A3:L3"/>
    <mergeCell ref="A4:L4"/>
    <mergeCell ref="I6:I8"/>
    <mergeCell ref="J6:J8"/>
    <mergeCell ref="K6:K8"/>
    <mergeCell ref="L6:L8"/>
    <mergeCell ref="D7:D8"/>
    <mergeCell ref="E7:H7"/>
    <mergeCell ref="A6:A8"/>
    <mergeCell ref="B6:B8"/>
    <mergeCell ref="C6:C8"/>
    <mergeCell ref="D6:H6"/>
  </mergeCells>
  <pageMargins left="0.7" right="0.7" top="0.75" bottom="0.75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Ирина</cp:lastModifiedBy>
  <cp:lastPrinted>2024-01-30T13:30:54Z</cp:lastPrinted>
  <dcterms:created xsi:type="dcterms:W3CDTF">2024-01-30T12:25:54Z</dcterms:created>
  <dcterms:modified xsi:type="dcterms:W3CDTF">2024-01-30T13:31:30Z</dcterms:modified>
</cp:coreProperties>
</file>